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DSS\2015 Stats Release\Reports\Excel for website\"/>
    </mc:Choice>
  </mc:AlternateContent>
  <bookViews>
    <workbookView xWindow="240" yWindow="210" windowWidth="20250" windowHeight="11760"/>
  </bookViews>
  <sheets>
    <sheet name="A1" sheetId="21" r:id="rId1"/>
    <sheet name="A2" sheetId="43" r:id="rId2"/>
    <sheet name="A3" sheetId="24" r:id="rId3"/>
    <sheet name="A4" sheetId="44" r:id="rId4"/>
    <sheet name="A5" sheetId="25" r:id="rId5"/>
    <sheet name="A6" sheetId="27" r:id="rId6"/>
    <sheet name="A7" sheetId="29" r:id="rId7"/>
    <sheet name="A8" sheetId="30" r:id="rId8"/>
    <sheet name="A9" sheetId="32" r:id="rId9"/>
    <sheet name="A10" sheetId="33" r:id="rId10"/>
    <sheet name="A11" sheetId="47" r:id="rId11"/>
    <sheet name="A12" sheetId="48" r:id="rId12"/>
    <sheet name="A13" sheetId="46" r:id="rId13"/>
    <sheet name="A14a" sheetId="49" r:id="rId14"/>
    <sheet name="A14b" sheetId="38" r:id="rId15"/>
    <sheet name="A15" sheetId="50" r:id="rId16"/>
    <sheet name="A16" sheetId="51" r:id="rId17"/>
    <sheet name="A17a" sheetId="74" r:id="rId18"/>
    <sheet name="A17b" sheetId="75" r:id="rId19"/>
    <sheet name="A18a" sheetId="54" r:id="rId20"/>
    <sheet name="A18b" sheetId="53" r:id="rId21"/>
    <sheet name="A19" sheetId="55" r:id="rId22"/>
    <sheet name="A20" sheetId="56" r:id="rId23"/>
    <sheet name="A21" sheetId="57" r:id="rId24"/>
  </sheets>
  <calcPr calcId="152511"/>
</workbook>
</file>

<file path=xl/calcChain.xml><?xml version="1.0" encoding="utf-8"?>
<calcChain xmlns="http://schemas.openxmlformats.org/spreadsheetml/2006/main">
  <c r="F5" i="43" l="1"/>
  <c r="F4" i="43"/>
  <c r="B8" i="49" l="1"/>
  <c r="C8" i="49" s="1"/>
  <c r="C6" i="49"/>
  <c r="C5" i="49" l="1"/>
  <c r="C7" i="49"/>
  <c r="F5" i="24" l="1"/>
  <c r="F4" i="24"/>
  <c r="B10" i="25" l="1"/>
  <c r="F6" i="24"/>
  <c r="F7" i="24"/>
  <c r="F9" i="24"/>
  <c r="F10" i="24"/>
  <c r="F11" i="24"/>
  <c r="F6" i="43"/>
  <c r="F7" i="43"/>
  <c r="F8" i="43"/>
  <c r="F10" i="43"/>
  <c r="F11" i="43"/>
  <c r="F12" i="43"/>
  <c r="F13" i="43"/>
  <c r="F14" i="43"/>
  <c r="F16" i="43"/>
  <c r="F17" i="43"/>
  <c r="F18" i="43"/>
  <c r="F19" i="43"/>
  <c r="F20" i="43"/>
  <c r="F21" i="43"/>
  <c r="C10" i="25" l="1"/>
</calcChain>
</file>

<file path=xl/sharedStrings.xml><?xml version="1.0" encoding="utf-8"?>
<sst xmlns="http://schemas.openxmlformats.org/spreadsheetml/2006/main" count="364" uniqueCount="169">
  <si>
    <t>18-20</t>
  </si>
  <si>
    <t>21-34</t>
  </si>
  <si>
    <t>65 and over</t>
  </si>
  <si>
    <t>Total</t>
  </si>
  <si>
    <t>Male</t>
  </si>
  <si>
    <t>Female</t>
  </si>
  <si>
    <t>White</t>
  </si>
  <si>
    <t>Other</t>
  </si>
  <si>
    <t>Indian</t>
  </si>
  <si>
    <t>Pakistani</t>
  </si>
  <si>
    <t>Bangladeshi</t>
  </si>
  <si>
    <t>Other Asian</t>
  </si>
  <si>
    <t>Chinese</t>
  </si>
  <si>
    <t>Classical Autism</t>
  </si>
  <si>
    <t>Asperger's Syndrome</t>
  </si>
  <si>
    <t>Person has a learning disability</t>
  </si>
  <si>
    <t>Person does not have a learning disability</t>
  </si>
  <si>
    <t>16-17</t>
  </si>
  <si>
    <t>In employment</t>
  </si>
  <si>
    <t>Employment status</t>
  </si>
  <si>
    <t>Number of adults living in the same accommodation</t>
  </si>
  <si>
    <t>-</t>
  </si>
  <si>
    <t>Not known</t>
  </si>
  <si>
    <t>Not disclosed</t>
  </si>
  <si>
    <t>*Calculated using... (General Register Office for Scotland)</t>
  </si>
  <si>
    <t>1-3 other people</t>
  </si>
  <si>
    <t>Only person</t>
  </si>
  <si>
    <t>4 or more people</t>
  </si>
  <si>
    <t>Adults who live with a family carer</t>
  </si>
  <si>
    <t>Adults who do not live with a family carer</t>
  </si>
  <si>
    <t>35-44</t>
  </si>
  <si>
    <t>45-54</t>
  </si>
  <si>
    <t>55-64</t>
  </si>
  <si>
    <t>Asian, not specified</t>
  </si>
  <si>
    <t>65+</t>
  </si>
  <si>
    <t>Other AS diagnosis</t>
  </si>
  <si>
    <t>As a % of all Asian adults</t>
  </si>
  <si>
    <t>Number of adults</t>
  </si>
  <si>
    <r>
      <t>Proportion of adults</t>
    </r>
    <r>
      <rPr>
        <b/>
        <vertAlign val="superscript"/>
        <sz val="12"/>
        <color theme="1"/>
        <rFont val="Calibri"/>
        <family val="2"/>
      </rPr>
      <t>†</t>
    </r>
    <r>
      <rPr>
        <b/>
        <sz val="12"/>
        <color theme="1"/>
        <rFont val="Arial"/>
        <family val="2"/>
      </rPr>
      <t xml:space="preserve"> with employment opportunities (%)</t>
    </r>
  </si>
  <si>
    <r>
      <rPr>
        <vertAlign val="superscript"/>
        <sz val="10"/>
        <color theme="1"/>
        <rFont val="Calibri"/>
        <family val="2"/>
      </rPr>
      <t>†</t>
    </r>
    <r>
      <rPr>
        <sz val="10"/>
        <color theme="1"/>
        <rFont val="Arial"/>
        <family val="2"/>
      </rPr>
      <t>Calculated as a proportion of adults in specific age band and gender category.</t>
    </r>
  </si>
  <si>
    <t>50+</t>
  </si>
  <si>
    <t>Not recorded</t>
  </si>
  <si>
    <t>Total number of adults</t>
  </si>
  <si>
    <t>Greater Glasgow &amp; Clyde</t>
  </si>
  <si>
    <t>Lothian</t>
  </si>
  <si>
    <t>Grampian</t>
  </si>
  <si>
    <t>Lanarkshire</t>
  </si>
  <si>
    <t>Tayside</t>
  </si>
  <si>
    <t>Ayrshire &amp; Arran</t>
  </si>
  <si>
    <t>Forth Valley</t>
  </si>
  <si>
    <t>Highland</t>
  </si>
  <si>
    <t>Fife</t>
  </si>
  <si>
    <t>Dumfries &amp; Galloway</t>
  </si>
  <si>
    <t>Borders</t>
  </si>
  <si>
    <t>Western Isles</t>
  </si>
  <si>
    <t>Shetland</t>
  </si>
  <si>
    <t>Orkney</t>
  </si>
  <si>
    <t>Health board not in Scotland</t>
  </si>
  <si>
    <t>All adults</t>
  </si>
  <si>
    <t>Mixed ethnicity</t>
  </si>
  <si>
    <t>Asian, Asian Scottish, Asian British ethnicity</t>
  </si>
  <si>
    <t>Black, Black Scottish, Black British ethnicity</t>
  </si>
  <si>
    <t>Other ethnicity</t>
  </si>
  <si>
    <t>Not on autism spectrum</t>
  </si>
  <si>
    <t>Does not live with a family carer</t>
  </si>
  <si>
    <t>Lives with a parent carer</t>
  </si>
  <si>
    <t>Lives with other family carer</t>
  </si>
  <si>
    <t>Lives with a family carer, not specified</t>
  </si>
  <si>
    <t>Lives with a family carer</t>
  </si>
  <si>
    <t>Black minority ethnic</t>
  </si>
  <si>
    <t>Attends 10-19.75 hours</t>
  </si>
  <si>
    <t>Attends 20-29.75 hours</t>
  </si>
  <si>
    <t>Attends 30+ hours</t>
  </si>
  <si>
    <t>Does not attend a day centre</t>
  </si>
  <si>
    <t>Percent (%)</t>
  </si>
  <si>
    <t>Has a PLP</t>
  </si>
  <si>
    <t>Does not have a PLP</t>
  </si>
  <si>
    <t>Has not been asked</t>
  </si>
  <si>
    <t>Adults who live in:</t>
  </si>
  <si>
    <t>% of all adults</t>
  </si>
  <si>
    <t>Mainstream accommodation:</t>
  </si>
  <si>
    <t>with no support</t>
  </si>
  <si>
    <t>with support</t>
  </si>
  <si>
    <t>Supported accommodation</t>
  </si>
  <si>
    <t>Registered adult care home</t>
  </si>
  <si>
    <t>One other person</t>
  </si>
  <si>
    <t>Two other people</t>
  </si>
  <si>
    <t>Three other people</t>
  </si>
  <si>
    <t>Four + other people</t>
  </si>
  <si>
    <t>Other accommodation</t>
  </si>
  <si>
    <t>Total as a % of all adults</t>
  </si>
  <si>
    <t>In T.F.E., but not in employment</t>
  </si>
  <si>
    <t xml:space="preserve">Self employed </t>
  </si>
  <si>
    <t xml:space="preserve">Open employment </t>
  </si>
  <si>
    <t>Non-open employment</t>
  </si>
  <si>
    <t xml:space="preserve">In employment - type not specified </t>
  </si>
  <si>
    <t>Total in employment or T.F.E</t>
  </si>
  <si>
    <t>Total adults for whom this information is recorded</t>
  </si>
  <si>
    <t>Under 16 hours per week</t>
  </si>
  <si>
    <t>Has alternative opportunities:</t>
  </si>
  <si>
    <t>fewer than 10 hours</t>
  </si>
  <si>
    <t>10-19.75 hours</t>
  </si>
  <si>
    <t>20-29.75 hours</t>
  </si>
  <si>
    <t>30+ hours</t>
  </si>
  <si>
    <t>time not specified</t>
  </si>
  <si>
    <t>No alternative opportunities</t>
  </si>
  <si>
    <t>Attends a day centre:</t>
  </si>
  <si>
    <t>Does not use alternative opportunities</t>
  </si>
  <si>
    <t>Uses alternative opportunities</t>
  </si>
  <si>
    <t>Attends a day centre</t>
  </si>
  <si>
    <t>Has alternative opportunities</t>
  </si>
  <si>
    <t>Does not have alternative opportunities</t>
  </si>
  <si>
    <t>Attends up to 9.75 hours</t>
  </si>
  <si>
    <t>Attends day centre, time not specified</t>
  </si>
  <si>
    <t>Does not attend day centre</t>
  </si>
  <si>
    <t>In education, 2.5 days or fewer</t>
  </si>
  <si>
    <t>In education, 3 or more days</t>
  </si>
  <si>
    <t>In education, amount of time not specified</t>
  </si>
  <si>
    <t>Not currently in education</t>
  </si>
  <si>
    <t>support status not known</t>
  </si>
  <si>
    <t>Has employment opportunities</t>
  </si>
  <si>
    <t>Does not have employment opportunities</t>
  </si>
  <si>
    <t>Other specific gender</t>
  </si>
  <si>
    <t>Rate in 2014</t>
  </si>
  <si>
    <t xml:space="preserve">Source: LDSS 2015 </t>
  </si>
  <si>
    <t>Source: LDSS 2015</t>
  </si>
  <si>
    <t>Table A1: Adults with learning disabilities known to Local Authorities (2015)</t>
  </si>
  <si>
    <t>16-34</t>
  </si>
  <si>
    <t>35-49</t>
  </si>
  <si>
    <t>Mixed</t>
  </si>
  <si>
    <t>Asian, Asian Scottish or Asian British ethnicity</t>
  </si>
  <si>
    <t>Black, Black Scottish or Black British ethnicity</t>
  </si>
  <si>
    <t>Gender not known</t>
  </si>
  <si>
    <t>Not in employment</t>
  </si>
  <si>
    <t>Person is in training for employment</t>
  </si>
  <si>
    <t>Person in not in training for employment</t>
  </si>
  <si>
    <t>Employment Status</t>
  </si>
  <si>
    <t xml:space="preserve">3 people whose gender hasn't been recorded have employment opportunities </t>
  </si>
  <si>
    <t>Men</t>
  </si>
  <si>
    <t>Women</t>
  </si>
  <si>
    <t>support status Not known</t>
  </si>
  <si>
    <t xml:space="preserve">16 hours per week and over </t>
  </si>
  <si>
    <t xml:space="preserve">In employment but hours not known </t>
  </si>
  <si>
    <t>Person is in volunteering</t>
  </si>
  <si>
    <t>Person in not in volunteering</t>
  </si>
  <si>
    <t>Rate per 1,000 adult (16+) population</t>
  </si>
  <si>
    <t>Table A2: Number of adults with learning disabilities known to local authorities by health board and age bands (2015)</t>
  </si>
  <si>
    <t>Table A3: Ethnic group of adults with learning disabilities (2015)</t>
  </si>
  <si>
    <t>Table A4: Ethnicity of adults with learning disabilities known to local authorities by age (2015)</t>
  </si>
  <si>
    <t>Table A5: Number of adults with learning disabilities known to local authorities of Asian, Asian Scottish and Asian British ethnicity (2015)</t>
  </si>
  <si>
    <t>Table A6: Austism Spectrum (AS) diagnosis (2015)</t>
  </si>
  <si>
    <t>Table A7: Age of adults living with a family carer (2015)</t>
  </si>
  <si>
    <t>Table A8: Adults by age and gender who live with a family carer (2015)</t>
  </si>
  <si>
    <t>Table A9: Ethnic group of adults living with a family carer (2015)</t>
  </si>
  <si>
    <t>Table A10: Adults with learning disabilities in the same accommodation and living with a family carer (2015)</t>
  </si>
  <si>
    <t>Table A11: Accommodation type of adults with learning disabilities known to local authorities (2015)</t>
  </si>
  <si>
    <t>Table A12: Accommodation type of adults with learning disabilities by number of adults with learning disabilities in the same accommodation (2015)</t>
  </si>
  <si>
    <t>Table A13: Adults with learning disabilities known to local authorities who have a PLP by age (2015)</t>
  </si>
  <si>
    <t>Table A14b: Adults who are in employment or training by age and gender (2015)</t>
  </si>
  <si>
    <t>Table A15: Type of employment opportunities for adults with learning disabilities known to local authorities (2015)</t>
  </si>
  <si>
    <t>A16: Time spent in employment by adults with learning disabilities known to local authorities (2015)</t>
  </si>
  <si>
    <t>Table 17a: Training for Employment opportunities for adults with learning disabilities 2015</t>
  </si>
  <si>
    <t>Table 14a: Employment opportunities for adults with learning disabilities 2015</t>
  </si>
  <si>
    <t>Table 17b: Volunteering opportunities for adults with learning disabilities 2014</t>
  </si>
  <si>
    <t>Table 18a: Time spent (hours per week) at day centres by adults with learning disabilities known to local authorities (2015)</t>
  </si>
  <si>
    <t>Table 18b: Time spent (hours per week) using alternative opportunities by adults with learning disabilities known to local authorities (2015)</t>
  </si>
  <si>
    <t>Table A19: Day centre attendance by alternative opportunity use for adults with learning disabilities known to local authorities (2015)</t>
  </si>
  <si>
    <t>Table A20: Time spent attending a day centre by alternative opportunity use for adults with learning disabilities known to local authorities (2015)</t>
  </si>
  <si>
    <t>Table A21: Further education course enrolment and time spent attending courses for adults with learning disabilities known to local authorities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</si>
</sst>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###0"/>
    <numFmt numFmtId="166" formatCode="#,##0_ ;\-#,##0\ "/>
    <numFmt numFmtId="169" formatCode="####.0"/>
    <numFmt numFmtId="170" formatCode="_-* #,##0.0_-;\-* #,##0.0_-;_-* &quot;-&quot;??_-;_-@_-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4FAEC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BBBBB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361">
    <xf numFmtId="0" fontId="0" fillId="0" borderId="0" xfId="0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13" fillId="0" borderId="0" xfId="4" applyNumberFormat="1" applyFont="1" applyBorder="1" applyAlignment="1">
      <alignment horizontal="right" vertical="top"/>
    </xf>
    <xf numFmtId="0" fontId="8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5" fillId="0" borderId="0" xfId="5" applyFont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 vertical="center" textRotation="90" wrapText="1"/>
    </xf>
    <xf numFmtId="0" fontId="3" fillId="0" borderId="0" xfId="3" applyFont="1" applyBorder="1" applyAlignment="1">
      <alignment horizontal="center"/>
    </xf>
    <xf numFmtId="0" fontId="13" fillId="0" borderId="0" xfId="4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1" fontId="8" fillId="0" borderId="0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8" fillId="0" borderId="11" xfId="1" applyNumberFormat="1" applyFont="1" applyBorder="1" applyAlignment="1">
      <alignment horizontal="right" vertical="center" wrapText="1"/>
    </xf>
    <xf numFmtId="41" fontId="11" fillId="3" borderId="5" xfId="1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6" fontId="11" fillId="3" borderId="2" xfId="1" applyNumberFormat="1" applyFont="1" applyFill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6" fontId="11" fillId="3" borderId="5" xfId="1" applyNumberFormat="1" applyFont="1" applyFill="1" applyBorder="1" applyAlignment="1">
      <alignment vertical="center"/>
    </xf>
    <xf numFmtId="166" fontId="13" fillId="0" borderId="0" xfId="1" applyNumberFormat="1" applyFont="1" applyFill="1" applyBorder="1" applyAlignment="1">
      <alignment horizontal="right" vertical="center"/>
    </xf>
    <xf numFmtId="166" fontId="13" fillId="0" borderId="8" xfId="1" applyNumberFormat="1" applyFont="1" applyFill="1" applyBorder="1" applyAlignment="1">
      <alignment horizontal="right" vertical="center"/>
    </xf>
    <xf numFmtId="166" fontId="8" fillId="0" borderId="8" xfId="1" applyNumberFormat="1" applyFont="1" applyBorder="1" applyAlignment="1">
      <alignment vertical="center"/>
    </xf>
    <xf numFmtId="166" fontId="13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8" xfId="1" applyNumberFormat="1" applyFont="1" applyBorder="1" applyAlignment="1">
      <alignment horizontal="right"/>
    </xf>
    <xf numFmtId="166" fontId="14" fillId="3" borderId="5" xfId="1" applyNumberFormat="1" applyFont="1" applyFill="1" applyBorder="1" applyAlignment="1">
      <alignment horizontal="right" vertical="center"/>
    </xf>
    <xf numFmtId="166" fontId="14" fillId="3" borderId="2" xfId="1" applyNumberFormat="1" applyFont="1" applyFill="1" applyBorder="1" applyAlignment="1">
      <alignment horizontal="right" vertical="center"/>
    </xf>
    <xf numFmtId="166" fontId="11" fillId="3" borderId="5" xfId="1" applyNumberFormat="1" applyFont="1" applyFill="1" applyBorder="1" applyAlignment="1">
      <alignment horizontal="right"/>
    </xf>
    <xf numFmtId="0" fontId="14" fillId="3" borderId="2" xfId="5" applyFont="1" applyFill="1" applyBorder="1" applyAlignment="1">
      <alignment horizontal="left" vertical="top" wrapText="1"/>
    </xf>
    <xf numFmtId="0" fontId="7" fillId="2" borderId="2" xfId="5" applyFont="1" applyFill="1" applyBorder="1" applyAlignment="1">
      <alignment horizontal="center" vertical="center" wrapText="1"/>
    </xf>
    <xf numFmtId="166" fontId="13" fillId="0" borderId="0" xfId="1" applyNumberFormat="1" applyFont="1" applyBorder="1" applyAlignment="1">
      <alignment horizontal="right" vertical="center"/>
    </xf>
    <xf numFmtId="166" fontId="13" fillId="0" borderId="8" xfId="1" applyNumberFormat="1" applyFont="1" applyBorder="1" applyAlignment="1">
      <alignment horizontal="right" vertical="center"/>
    </xf>
    <xf numFmtId="41" fontId="11" fillId="3" borderId="5" xfId="1" applyNumberFormat="1" applyFont="1" applyFill="1" applyBorder="1" applyAlignment="1">
      <alignment horizontal="right" vertical="center"/>
    </xf>
    <xf numFmtId="41" fontId="13" fillId="0" borderId="0" xfId="6" applyNumberFormat="1" applyFont="1" applyBorder="1" applyAlignment="1">
      <alignment horizontal="right" vertical="center"/>
    </xf>
    <xf numFmtId="0" fontId="14" fillId="0" borderId="11" xfId="6" applyFont="1" applyBorder="1" applyAlignment="1">
      <alignment horizontal="center" vertical="center" wrapText="1"/>
    </xf>
    <xf numFmtId="0" fontId="14" fillId="0" borderId="6" xfId="6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164" fontId="8" fillId="0" borderId="8" xfId="0" applyNumberFormat="1" applyFont="1" applyBorder="1"/>
    <xf numFmtId="164" fontId="11" fillId="3" borderId="2" xfId="0" applyNumberFormat="1" applyFont="1" applyFill="1" applyBorder="1"/>
    <xf numFmtId="0" fontId="10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14" fillId="3" borderId="2" xfId="3" applyFont="1" applyFill="1" applyBorder="1" applyAlignment="1">
      <alignment horizontal="left" vertical="center" wrapText="1"/>
    </xf>
    <xf numFmtId="0" fontId="14" fillId="2" borderId="2" xfId="3" applyFont="1" applyFill="1" applyBorder="1" applyAlignment="1">
      <alignment vertical="center"/>
    </xf>
    <xf numFmtId="0" fontId="3" fillId="0" borderId="0" xfId="3" applyFont="1" applyBorder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20" fillId="2" borderId="2" xfId="14" applyNumberFormat="1" applyFont="1" applyFill="1" applyBorder="1" applyAlignment="1">
      <alignment vertical="center"/>
    </xf>
    <xf numFmtId="3" fontId="21" fillId="2" borderId="5" xfId="14" applyNumberFormat="1" applyFont="1" applyFill="1" applyBorder="1" applyAlignment="1">
      <alignment horizontal="center" vertical="center" wrapText="1"/>
    </xf>
    <xf numFmtId="3" fontId="21" fillId="2" borderId="1" xfId="14" applyNumberFormat="1" applyFont="1" applyFill="1" applyBorder="1" applyAlignment="1">
      <alignment horizontal="center" vertical="center" wrapText="1"/>
    </xf>
    <xf numFmtId="3" fontId="21" fillId="2" borderId="2" xfId="14" applyNumberFormat="1" applyFont="1" applyFill="1" applyBorder="1" applyAlignment="1">
      <alignment horizontal="center" vertical="center" wrapText="1"/>
    </xf>
    <xf numFmtId="3" fontId="22" fillId="0" borderId="8" xfId="14" applyNumberFormat="1" applyFont="1" applyBorder="1" applyAlignment="1">
      <alignment horizontal="left" vertical="center" wrapText="1"/>
    </xf>
    <xf numFmtId="3" fontId="22" fillId="0" borderId="0" xfId="14" applyNumberFormat="1" applyFont="1" applyBorder="1" applyAlignment="1">
      <alignment horizontal="right" vertical="center"/>
    </xf>
    <xf numFmtId="3" fontId="22" fillId="0" borderId="6" xfId="14" applyNumberFormat="1" applyFont="1" applyBorder="1" applyAlignment="1">
      <alignment horizontal="right" vertical="center"/>
    </xf>
    <xf numFmtId="3" fontId="23" fillId="0" borderId="8" xfId="0" applyNumberFormat="1" applyFont="1" applyBorder="1"/>
    <xf numFmtId="3" fontId="22" fillId="0" borderId="9" xfId="14" applyNumberFormat="1" applyFont="1" applyBorder="1" applyAlignment="1">
      <alignment horizontal="left" vertical="center" wrapText="1"/>
    </xf>
    <xf numFmtId="3" fontId="22" fillId="0" borderId="11" xfId="14" applyNumberFormat="1" applyFont="1" applyBorder="1" applyAlignment="1">
      <alignment horizontal="right" vertical="center"/>
    </xf>
    <xf numFmtId="3" fontId="21" fillId="3" borderId="2" xfId="14" applyNumberFormat="1" applyFont="1" applyFill="1" applyBorder="1" applyAlignment="1">
      <alignment horizontal="left" vertical="center" wrapText="1"/>
    </xf>
    <xf numFmtId="3" fontId="24" fillId="3" borderId="3" xfId="0" applyNumberFormat="1" applyFont="1" applyFill="1" applyBorder="1" applyAlignment="1">
      <alignment vertical="center"/>
    </xf>
    <xf numFmtId="3" fontId="24" fillId="3" borderId="2" xfId="0" applyNumberFormat="1" applyFont="1" applyFill="1" applyBorder="1"/>
    <xf numFmtId="166" fontId="23" fillId="0" borderId="0" xfId="1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166" fontId="23" fillId="0" borderId="6" xfId="1" applyNumberFormat="1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166" fontId="24" fillId="3" borderId="5" xfId="0" applyNumberFormat="1" applyFont="1" applyFill="1" applyBorder="1" applyAlignment="1">
      <alignment vertical="center"/>
    </xf>
    <xf numFmtId="166" fontId="24" fillId="3" borderId="1" xfId="1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8" xfId="15" applyFont="1" applyBorder="1" applyAlignment="1">
      <alignment vertical="center" wrapText="1"/>
    </xf>
    <xf numFmtId="3" fontId="22" fillId="0" borderId="0" xfId="15" applyNumberFormat="1" applyFont="1" applyBorder="1" applyAlignment="1">
      <alignment horizontal="right" vertical="center"/>
    </xf>
    <xf numFmtId="3" fontId="22" fillId="0" borderId="8" xfId="15" applyNumberFormat="1" applyFont="1" applyBorder="1" applyAlignment="1">
      <alignment horizontal="right" vertical="center"/>
    </xf>
    <xf numFmtId="0" fontId="20" fillId="3" borderId="2" xfId="15" applyFont="1" applyFill="1" applyBorder="1" applyAlignment="1">
      <alignment vertical="center"/>
    </xf>
    <xf numFmtId="3" fontId="21" fillId="3" borderId="5" xfId="15" applyNumberFormat="1" applyFont="1" applyFill="1" applyBorder="1" applyAlignment="1">
      <alignment horizontal="right" vertical="center"/>
    </xf>
    <xf numFmtId="3" fontId="21" fillId="3" borderId="2" xfId="15" applyNumberFormat="1" applyFont="1" applyFill="1" applyBorder="1" applyAlignment="1">
      <alignment horizontal="right" vertical="center"/>
    </xf>
    <xf numFmtId="0" fontId="20" fillId="2" borderId="2" xfId="15" applyFont="1" applyFill="1" applyBorder="1" applyAlignment="1">
      <alignment horizontal="center" vertical="center"/>
    </xf>
    <xf numFmtId="0" fontId="21" fillId="2" borderId="5" xfId="15" applyFont="1" applyFill="1" applyBorder="1" applyAlignment="1">
      <alignment horizontal="center" vertical="center" wrapText="1"/>
    </xf>
    <xf numFmtId="3" fontId="25" fillId="0" borderId="0" xfId="15" applyNumberFormat="1" applyFont="1" applyBorder="1" applyAlignment="1">
      <alignment horizontal="right" vertical="center"/>
    </xf>
    <xf numFmtId="0" fontId="14" fillId="2" borderId="5" xfId="3" applyFont="1" applyFill="1" applyBorder="1" applyAlignment="1">
      <alignment horizontal="center" vertical="center" wrapText="1"/>
    </xf>
    <xf numFmtId="0" fontId="21" fillId="2" borderId="5" xfId="4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6" fontId="22" fillId="0" borderId="0" xfId="4" applyNumberFormat="1" applyFont="1" applyBorder="1" applyAlignment="1">
      <alignment horizontal="right" vertical="center"/>
    </xf>
    <xf numFmtId="166" fontId="22" fillId="0" borderId="8" xfId="4" applyNumberFormat="1" applyFont="1" applyBorder="1" applyAlignment="1">
      <alignment horizontal="right" vertical="center"/>
    </xf>
    <xf numFmtId="166" fontId="21" fillId="0" borderId="0" xfId="4" applyNumberFormat="1" applyFont="1" applyBorder="1" applyAlignment="1">
      <alignment horizontal="right" vertical="center"/>
    </xf>
    <xf numFmtId="166" fontId="21" fillId="3" borderId="5" xfId="4" applyNumberFormat="1" applyFont="1" applyFill="1" applyBorder="1" applyAlignment="1">
      <alignment horizontal="right" vertical="center"/>
    </xf>
    <xf numFmtId="166" fontId="21" fillId="3" borderId="2" xfId="4" applyNumberFormat="1" applyFont="1" applyFill="1" applyBorder="1" applyAlignment="1">
      <alignment horizontal="right" vertical="center"/>
    </xf>
    <xf numFmtId="3" fontId="22" fillId="0" borderId="0" xfId="16" applyNumberFormat="1" applyFont="1" applyBorder="1" applyAlignment="1">
      <alignment horizontal="right" vertical="center"/>
    </xf>
    <xf numFmtId="3" fontId="21" fillId="3" borderId="5" xfId="16" applyNumberFormat="1" applyFont="1" applyFill="1" applyBorder="1" applyAlignment="1">
      <alignment horizontal="right" vertical="center"/>
    </xf>
    <xf numFmtId="3" fontId="22" fillId="0" borderId="0" xfId="13" applyNumberFormat="1" applyFont="1" applyBorder="1" applyAlignment="1">
      <alignment horizontal="right" vertical="center"/>
    </xf>
    <xf numFmtId="0" fontId="22" fillId="0" borderId="8" xfId="13" applyFont="1" applyBorder="1" applyAlignment="1">
      <alignment horizontal="left" vertical="center" wrapText="1"/>
    </xf>
    <xf numFmtId="3" fontId="22" fillId="0" borderId="8" xfId="13" applyNumberFormat="1" applyFont="1" applyBorder="1" applyAlignment="1">
      <alignment horizontal="right" vertical="center"/>
    </xf>
    <xf numFmtId="0" fontId="20" fillId="2" borderId="2" xfId="13" applyFont="1" applyFill="1" applyBorder="1" applyAlignment="1">
      <alignment horizontal="center" vertical="center"/>
    </xf>
    <xf numFmtId="0" fontId="21" fillId="2" borderId="5" xfId="13" applyFont="1" applyFill="1" applyBorder="1" applyAlignment="1">
      <alignment horizontal="center" vertical="center" wrapText="1"/>
    </xf>
    <xf numFmtId="0" fontId="20" fillId="3" borderId="2" xfId="13" applyFont="1" applyFill="1" applyBorder="1" applyAlignment="1">
      <alignment horizontal="left" vertical="center"/>
    </xf>
    <xf numFmtId="3" fontId="21" fillId="3" borderId="5" xfId="13" applyNumberFormat="1" applyFont="1" applyFill="1" applyBorder="1" applyAlignment="1">
      <alignment horizontal="right" vertical="center"/>
    </xf>
    <xf numFmtId="3" fontId="21" fillId="3" borderId="2" xfId="13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 wrapText="1"/>
    </xf>
    <xf numFmtId="0" fontId="13" fillId="0" borderId="8" xfId="3" applyFont="1" applyFill="1" applyBorder="1" applyAlignment="1">
      <alignment horizontal="left" vertical="center" wrapText="1"/>
    </xf>
    <xf numFmtId="0" fontId="22" fillId="0" borderId="6" xfId="4" applyFont="1" applyBorder="1" applyAlignment="1">
      <alignment horizontal="center" vertical="center" wrapText="1"/>
    </xf>
    <xf numFmtId="0" fontId="22" fillId="0" borderId="11" xfId="4" applyFont="1" applyBorder="1" applyAlignment="1">
      <alignment horizontal="center" vertical="center" wrapText="1"/>
    </xf>
    <xf numFmtId="0" fontId="13" fillId="0" borderId="8" xfId="5" applyFont="1" applyBorder="1" applyAlignment="1">
      <alignment horizontal="left" vertical="top" wrapText="1"/>
    </xf>
    <xf numFmtId="49" fontId="13" fillId="0" borderId="8" xfId="5" applyNumberFormat="1" applyFont="1" applyBorder="1" applyAlignment="1">
      <alignment horizontal="left" vertical="top" wrapText="1"/>
    </xf>
    <xf numFmtId="0" fontId="13" fillId="0" borderId="8" xfId="5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3" xfId="3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6" xfId="3" applyFont="1" applyBorder="1" applyAlignment="1">
      <alignment horizontal="left" vertical="center" wrapText="1"/>
    </xf>
    <xf numFmtId="0" fontId="22" fillId="0" borderId="11" xfId="3" applyFont="1" applyBorder="1" applyAlignment="1">
      <alignment horizontal="left" vertical="center" wrapText="1"/>
    </xf>
    <xf numFmtId="0" fontId="22" fillId="0" borderId="12" xfId="3" applyFont="1" applyBorder="1" applyAlignment="1">
      <alignment horizontal="left" vertical="center" wrapText="1"/>
    </xf>
    <xf numFmtId="3" fontId="21" fillId="3" borderId="1" xfId="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23" fillId="0" borderId="0" xfId="0" applyNumberFormat="1" applyFont="1" applyAlignment="1">
      <alignment horizontal="right" vertical="center"/>
    </xf>
    <xf numFmtId="3" fontId="20" fillId="0" borderId="0" xfId="4" applyNumberFormat="1" applyFont="1" applyBorder="1" applyAlignment="1">
      <alignment horizontal="center" vertical="center"/>
    </xf>
    <xf numFmtId="3" fontId="25" fillId="0" borderId="0" xfId="4" applyNumberFormat="1" applyFont="1" applyBorder="1" applyAlignment="1">
      <alignment horizontal="right" vertical="center"/>
    </xf>
    <xf numFmtId="0" fontId="20" fillId="2" borderId="2" xfId="4" applyFont="1" applyFill="1" applyBorder="1" applyAlignment="1">
      <alignment horizontal="center" vertical="center"/>
    </xf>
    <xf numFmtId="3" fontId="22" fillId="0" borderId="0" xfId="4" applyNumberFormat="1" applyFont="1" applyBorder="1" applyAlignment="1">
      <alignment horizontal="right" vertical="center"/>
    </xf>
    <xf numFmtId="3" fontId="22" fillId="0" borderId="8" xfId="4" applyNumberFormat="1" applyFont="1" applyBorder="1" applyAlignment="1">
      <alignment horizontal="right" vertical="center"/>
    </xf>
    <xf numFmtId="3" fontId="21" fillId="3" borderId="5" xfId="4" applyNumberFormat="1" applyFont="1" applyFill="1" applyBorder="1" applyAlignment="1">
      <alignment horizontal="right" vertical="center"/>
    </xf>
    <xf numFmtId="3" fontId="21" fillId="3" borderId="2" xfId="4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11" xfId="17" applyFont="1" applyBorder="1" applyAlignment="1">
      <alignment horizontal="left" vertical="center" wrapText="1"/>
    </xf>
    <xf numFmtId="0" fontId="20" fillId="2" borderId="3" xfId="17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24" fillId="0" borderId="8" xfId="7" applyNumberFormat="1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0" fontId="2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3" fillId="2" borderId="2" xfId="0" applyFont="1" applyFill="1" applyBorder="1" applyAlignment="1">
      <alignment horizontal="right" vertical="center"/>
    </xf>
    <xf numFmtId="164" fontId="23" fillId="0" borderId="6" xfId="0" applyNumberFormat="1" applyFont="1" applyBorder="1" applyAlignment="1">
      <alignment horizontal="right" vertical="center"/>
    </xf>
    <xf numFmtId="3" fontId="24" fillId="3" borderId="3" xfId="0" applyNumberFormat="1" applyFont="1" applyFill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right" vertical="center"/>
    </xf>
    <xf numFmtId="0" fontId="23" fillId="5" borderId="2" xfId="0" applyFont="1" applyFill="1" applyBorder="1" applyAlignment="1">
      <alignment horizontal="right" vertical="center"/>
    </xf>
    <xf numFmtId="3" fontId="24" fillId="4" borderId="3" xfId="0" applyNumberFormat="1" applyFont="1" applyFill="1" applyBorder="1" applyAlignment="1">
      <alignment horizontal="right" vertical="center" wrapText="1"/>
    </xf>
    <xf numFmtId="164" fontId="24" fillId="4" borderId="1" xfId="0" applyNumberFormat="1" applyFont="1" applyFill="1" applyBorder="1" applyAlignment="1">
      <alignment horizontal="right" vertical="center"/>
    </xf>
    <xf numFmtId="0" fontId="24" fillId="0" borderId="0" xfId="0" applyFont="1"/>
    <xf numFmtId="0" fontId="27" fillId="0" borderId="0" xfId="0" applyFont="1"/>
    <xf numFmtId="0" fontId="21" fillId="2" borderId="5" xfId="18" applyFont="1" applyFill="1" applyBorder="1" applyAlignment="1">
      <alignment horizontal="center" vertical="center" wrapText="1"/>
    </xf>
    <xf numFmtId="0" fontId="21" fillId="2" borderId="1" xfId="18" applyFont="1" applyFill="1" applyBorder="1" applyAlignment="1">
      <alignment horizontal="center" vertical="center" wrapText="1"/>
    </xf>
    <xf numFmtId="0" fontId="22" fillId="0" borderId="7" xfId="18" applyFont="1" applyBorder="1" applyAlignment="1">
      <alignment horizontal="left" vertical="center" wrapText="1"/>
    </xf>
    <xf numFmtId="3" fontId="22" fillId="0" borderId="0" xfId="18" applyNumberFormat="1" applyFont="1" applyBorder="1" applyAlignment="1">
      <alignment horizontal="right" vertical="center"/>
    </xf>
    <xf numFmtId="169" fontId="22" fillId="0" borderId="6" xfId="18" applyNumberFormat="1" applyFont="1" applyBorder="1" applyAlignment="1">
      <alignment horizontal="right" vertical="center"/>
    </xf>
    <xf numFmtId="0" fontId="22" fillId="0" borderId="8" xfId="18" applyFont="1" applyBorder="1" applyAlignment="1">
      <alignment horizontal="left" vertical="center" wrapText="1"/>
    </xf>
    <xf numFmtId="0" fontId="22" fillId="0" borderId="9" xfId="18" applyFont="1" applyBorder="1" applyAlignment="1">
      <alignment horizontal="left" vertical="center" wrapText="1"/>
    </xf>
    <xf numFmtId="3" fontId="21" fillId="3" borderId="5" xfId="18" applyNumberFormat="1" applyFont="1" applyFill="1" applyBorder="1" applyAlignment="1">
      <alignment horizontal="right" vertical="center"/>
    </xf>
    <xf numFmtId="0" fontId="20" fillId="2" borderId="2" xfId="19" applyFont="1" applyFill="1" applyBorder="1" applyAlignment="1">
      <alignment horizontal="center" vertical="center" wrapText="1"/>
    </xf>
    <xf numFmtId="3" fontId="21" fillId="2" borderId="5" xfId="19" applyNumberFormat="1" applyFont="1" applyFill="1" applyBorder="1" applyAlignment="1">
      <alignment horizontal="center" vertical="center" wrapText="1"/>
    </xf>
    <xf numFmtId="3" fontId="20" fillId="2" borderId="2" xfId="19" applyNumberFormat="1" applyFont="1" applyFill="1" applyBorder="1" applyAlignment="1">
      <alignment horizontal="center" vertical="center" wrapText="1"/>
    </xf>
    <xf numFmtId="0" fontId="21" fillId="0" borderId="8" xfId="19" applyFont="1" applyBorder="1" applyAlignment="1">
      <alignment horizontal="left" vertical="center" wrapText="1"/>
    </xf>
    <xf numFmtId="3" fontId="22" fillId="0" borderId="0" xfId="19" applyNumberFormat="1" applyFont="1" applyBorder="1" applyAlignment="1">
      <alignment horizontal="right" vertical="center" wrapText="1"/>
    </xf>
    <xf numFmtId="3" fontId="22" fillId="0" borderId="8" xfId="19" applyNumberFormat="1" applyFont="1" applyBorder="1" applyAlignment="1">
      <alignment horizontal="right" vertical="center" wrapText="1"/>
    </xf>
    <xf numFmtId="0" fontId="20" fillId="3" borderId="2" xfId="19" applyFont="1" applyFill="1" applyBorder="1" applyAlignment="1">
      <alignment horizontal="left" vertical="center" wrapText="1"/>
    </xf>
    <xf numFmtId="3" fontId="21" fillId="3" borderId="5" xfId="19" applyNumberFormat="1" applyFont="1" applyFill="1" applyBorder="1" applyAlignment="1">
      <alignment horizontal="right" vertical="center" wrapText="1"/>
    </xf>
    <xf numFmtId="3" fontId="21" fillId="3" borderId="2" xfId="19" applyNumberFormat="1" applyFont="1" applyFill="1" applyBorder="1" applyAlignment="1">
      <alignment horizontal="right" vertical="center" wrapText="1"/>
    </xf>
    <xf numFmtId="0" fontId="20" fillId="2" borderId="2" xfId="16" applyFont="1" applyFill="1" applyBorder="1" applyAlignment="1">
      <alignment vertical="center"/>
    </xf>
    <xf numFmtId="0" fontId="21" fillId="2" borderId="5" xfId="16" applyFont="1" applyFill="1" applyBorder="1" applyAlignment="1">
      <alignment horizontal="center" vertical="center" wrapText="1"/>
    </xf>
    <xf numFmtId="0" fontId="20" fillId="2" borderId="2" xfId="16" applyFont="1" applyFill="1" applyBorder="1" applyAlignment="1">
      <alignment horizontal="center" vertical="center"/>
    </xf>
    <xf numFmtId="0" fontId="22" fillId="0" borderId="8" xfId="16" applyFont="1" applyBorder="1" applyAlignment="1">
      <alignment horizontal="left" vertical="center" wrapText="1"/>
    </xf>
    <xf numFmtId="3" fontId="22" fillId="0" borderId="8" xfId="16" applyNumberFormat="1" applyFont="1" applyBorder="1" applyAlignment="1">
      <alignment horizontal="right" vertical="center"/>
    </xf>
    <xf numFmtId="0" fontId="20" fillId="3" borderId="2" xfId="16" applyFont="1" applyFill="1" applyBorder="1" applyAlignment="1">
      <alignment vertical="center"/>
    </xf>
    <xf numFmtId="3" fontId="21" fillId="3" borderId="2" xfId="16" applyNumberFormat="1" applyFont="1" applyFill="1" applyBorder="1" applyAlignment="1">
      <alignment horizontal="right" vertical="center"/>
    </xf>
    <xf numFmtId="0" fontId="21" fillId="0" borderId="8" xfId="13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3" fontId="20" fillId="0" borderId="0" xfId="4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0" fillId="0" borderId="0" xfId="16" applyFont="1" applyFill="1" applyBorder="1" applyAlignment="1">
      <alignment vertical="center"/>
    </xf>
    <xf numFmtId="3" fontId="21" fillId="0" borderId="0" xfId="16" applyNumberFormat="1" applyFont="1" applyFill="1" applyBorder="1" applyAlignment="1">
      <alignment horizontal="right" vertical="center"/>
    </xf>
    <xf numFmtId="0" fontId="0" fillId="0" borderId="0" xfId="0" applyFill="1"/>
    <xf numFmtId="164" fontId="23" fillId="0" borderId="8" xfId="0" applyNumberFormat="1" applyFont="1" applyBorder="1" applyAlignment="1">
      <alignment horizontal="right" vertical="center" wrapText="1"/>
    </xf>
    <xf numFmtId="3" fontId="22" fillId="0" borderId="7" xfId="3" applyNumberFormat="1" applyFont="1" applyBorder="1" applyAlignment="1">
      <alignment horizontal="right" vertical="center" wrapText="1"/>
    </xf>
    <xf numFmtId="3" fontId="22" fillId="0" borderId="8" xfId="3" applyNumberFormat="1" applyFont="1" applyBorder="1" applyAlignment="1">
      <alignment horizontal="right" vertical="center" wrapText="1"/>
    </xf>
    <xf numFmtId="3" fontId="22" fillId="0" borderId="9" xfId="3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22" fillId="0" borderId="10" xfId="16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vertical="center" wrapText="1"/>
    </xf>
    <xf numFmtId="3" fontId="22" fillId="0" borderId="12" xfId="16" applyNumberFormat="1" applyFont="1" applyBorder="1" applyAlignment="1">
      <alignment horizontal="right" vertical="center"/>
    </xf>
    <xf numFmtId="3" fontId="22" fillId="0" borderId="10" xfId="18" applyNumberFormat="1" applyFont="1" applyBorder="1" applyAlignment="1">
      <alignment horizontal="right" vertical="center"/>
    </xf>
    <xf numFmtId="169" fontId="22" fillId="0" borderId="13" xfId="18" applyNumberFormat="1" applyFont="1" applyBorder="1" applyAlignment="1">
      <alignment horizontal="right" vertical="center"/>
    </xf>
    <xf numFmtId="3" fontId="22" fillId="0" borderId="12" xfId="18" applyNumberFormat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/>
    </xf>
    <xf numFmtId="41" fontId="11" fillId="3" borderId="5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Border="1" applyAlignment="1">
      <alignment horizontal="right" vertical="center" wrapText="1"/>
    </xf>
    <xf numFmtId="170" fontId="11" fillId="3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2" fillId="0" borderId="8" xfId="4" applyNumberFormat="1" applyFont="1" applyBorder="1" applyAlignment="1">
      <alignment horizontal="right" vertical="center" wrapText="1"/>
    </xf>
    <xf numFmtId="3" fontId="21" fillId="3" borderId="5" xfId="4" applyNumberFormat="1" applyFont="1" applyFill="1" applyBorder="1" applyAlignment="1">
      <alignment horizontal="right" vertical="center" wrapText="1"/>
    </xf>
    <xf numFmtId="3" fontId="21" fillId="3" borderId="2" xfId="4" applyNumberFormat="1" applyFont="1" applyFill="1" applyBorder="1" applyAlignment="1">
      <alignment horizontal="right" vertical="center" wrapText="1"/>
    </xf>
    <xf numFmtId="0" fontId="20" fillId="2" borderId="1" xfId="4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 wrapText="1"/>
    </xf>
    <xf numFmtId="3" fontId="22" fillId="0" borderId="10" xfId="4" applyNumberFormat="1" applyFont="1" applyBorder="1" applyAlignment="1">
      <alignment horizontal="right" vertical="center"/>
    </xf>
    <xf numFmtId="3" fontId="22" fillId="0" borderId="11" xfId="4" applyNumberFormat="1" applyFont="1" applyBorder="1" applyAlignment="1">
      <alignment horizontal="right" vertical="center"/>
    </xf>
    <xf numFmtId="3" fontId="21" fillId="3" borderId="3" xfId="4" applyNumberFormat="1" applyFont="1" applyFill="1" applyBorder="1" applyAlignment="1">
      <alignment horizontal="right" vertical="center" wrapText="1"/>
    </xf>
    <xf numFmtId="0" fontId="22" fillId="0" borderId="11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166" fontId="11" fillId="3" borderId="3" xfId="1" applyNumberFormat="1" applyFont="1" applyFill="1" applyBorder="1" applyAlignment="1">
      <alignment horizontal="right"/>
    </xf>
    <xf numFmtId="0" fontId="21" fillId="2" borderId="2" xfId="17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vertical="center" wrapText="1"/>
    </xf>
    <xf numFmtId="3" fontId="22" fillId="0" borderId="8" xfId="17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21" fillId="3" borderId="3" xfId="17" applyFont="1" applyFill="1" applyBorder="1" applyAlignment="1">
      <alignment horizontal="left" vertical="center" wrapText="1"/>
    </xf>
    <xf numFmtId="3" fontId="21" fillId="3" borderId="2" xfId="17" applyNumberFormat="1" applyFont="1" applyFill="1" applyBorder="1" applyAlignment="1">
      <alignment horizontal="right" vertical="center"/>
    </xf>
    <xf numFmtId="164" fontId="24" fillId="3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1" fontId="0" fillId="0" borderId="0" xfId="0" applyNumberFormat="1"/>
    <xf numFmtId="0" fontId="1" fillId="2" borderId="2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/>
    </xf>
    <xf numFmtId="3" fontId="24" fillId="3" borderId="5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/>
    </xf>
    <xf numFmtId="0" fontId="21" fillId="2" borderId="1" xfId="4" applyFont="1" applyFill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 wrapText="1"/>
    </xf>
    <xf numFmtId="0" fontId="22" fillId="0" borderId="8" xfId="4" applyFont="1" applyBorder="1" applyAlignment="1">
      <alignment vertical="center" wrapText="1"/>
    </xf>
    <xf numFmtId="0" fontId="22" fillId="0" borderId="8" xfId="4" applyFont="1" applyBorder="1" applyAlignment="1">
      <alignment horizontal="left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 textRotation="90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/>
    <xf numFmtId="0" fontId="3" fillId="0" borderId="0" xfId="3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/>
    </xf>
    <xf numFmtId="0" fontId="22" fillId="0" borderId="11" xfId="4" applyFont="1" applyBorder="1" applyAlignment="1">
      <alignment horizontal="center" vertical="center" wrapText="1"/>
    </xf>
    <xf numFmtId="0" fontId="22" fillId="0" borderId="12" xfId="4" applyFont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 wrapText="1"/>
    </xf>
    <xf numFmtId="0" fontId="21" fillId="3" borderId="3" xfId="4" applyFont="1" applyFill="1" applyBorder="1" applyAlignment="1">
      <alignment horizontal="left" vertical="center" wrapText="1"/>
    </xf>
    <xf numFmtId="0" fontId="21" fillId="3" borderId="1" xfId="4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4" fillId="0" borderId="0" xfId="5" applyFont="1" applyBorder="1" applyAlignment="1">
      <alignment horizontal="left" vertical="center" wrapText="1"/>
    </xf>
    <xf numFmtId="0" fontId="15" fillId="0" borderId="0" xfId="5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22" fillId="0" borderId="11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0" fontId="22" fillId="0" borderId="12" xfId="4" applyFont="1" applyBorder="1" applyAlignment="1">
      <alignment horizontal="left" vertical="center" wrapText="1"/>
    </xf>
    <xf numFmtId="0" fontId="22" fillId="0" borderId="14" xfId="4" applyFont="1" applyBorder="1" applyAlignment="1">
      <alignment horizontal="left" vertical="center" wrapText="1"/>
    </xf>
    <xf numFmtId="0" fontId="22" fillId="0" borderId="10" xfId="3" applyFont="1" applyBorder="1" applyAlignment="1">
      <alignment horizontal="left" vertical="center" wrapText="1"/>
    </xf>
    <xf numFmtId="0" fontId="22" fillId="0" borderId="11" xfId="3" applyFont="1" applyBorder="1" applyAlignment="1">
      <alignment horizontal="left" vertical="center" wrapText="1"/>
    </xf>
    <xf numFmtId="0" fontId="21" fillId="3" borderId="3" xfId="3" applyFont="1" applyFill="1" applyBorder="1" applyAlignment="1">
      <alignment horizontal="left" vertical="center" wrapText="1"/>
    </xf>
    <xf numFmtId="0" fontId="21" fillId="3" borderId="1" xfId="3" applyFont="1" applyFill="1" applyBorder="1" applyAlignment="1">
      <alignment horizontal="left" vertical="center" wrapText="1"/>
    </xf>
    <xf numFmtId="0" fontId="22" fillId="0" borderId="10" xfId="4" applyFont="1" applyBorder="1" applyAlignment="1">
      <alignment horizontal="left" vertical="center" wrapText="1"/>
    </xf>
    <xf numFmtId="0" fontId="20" fillId="3" borderId="3" xfId="4" applyFont="1" applyFill="1" applyBorder="1" applyAlignment="1">
      <alignment horizontal="left" vertical="center"/>
    </xf>
    <xf numFmtId="0" fontId="20" fillId="3" borderId="1" xfId="4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5" fillId="0" borderId="0" xfId="17" applyFont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1" xfId="6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0" fontId="22" fillId="0" borderId="11" xfId="18" applyFont="1" applyBorder="1" applyAlignment="1">
      <alignment horizontal="left" vertical="center" wrapText="1"/>
    </xf>
    <xf numFmtId="0" fontId="22" fillId="0" borderId="6" xfId="18" applyFont="1" applyBorder="1" applyAlignment="1">
      <alignment horizontal="left" vertical="center" wrapText="1"/>
    </xf>
    <xf numFmtId="0" fontId="22" fillId="0" borderId="12" xfId="18" applyFont="1" applyBorder="1" applyAlignment="1">
      <alignment horizontal="left" vertical="center" wrapText="1"/>
    </xf>
    <xf numFmtId="0" fontId="22" fillId="0" borderId="14" xfId="18" applyFont="1" applyBorder="1" applyAlignment="1">
      <alignment horizontal="left" vertical="center" wrapText="1"/>
    </xf>
    <xf numFmtId="0" fontId="21" fillId="3" borderId="3" xfId="18" applyFont="1" applyFill="1" applyBorder="1" applyAlignment="1">
      <alignment horizontal="left" vertical="center" wrapText="1"/>
    </xf>
    <xf numFmtId="0" fontId="21" fillId="3" borderId="1" xfId="18" applyFont="1" applyFill="1" applyBorder="1" applyAlignment="1">
      <alignment horizontal="left" vertical="center" wrapText="1"/>
    </xf>
    <xf numFmtId="3" fontId="23" fillId="2" borderId="3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3" fillId="0" borderId="7" xfId="0" applyNumberFormat="1" applyFont="1" applyBorder="1" applyAlignment="1">
      <alignment horizontal="left" vertical="center" wrapText="1"/>
    </xf>
    <xf numFmtId="3" fontId="23" fillId="0" borderId="8" xfId="0" applyNumberFormat="1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left" vertical="center" wrapText="1"/>
    </xf>
  </cellXfs>
  <cellStyles count="22">
    <cellStyle name="Comma" xfId="1" builtinId="3"/>
    <cellStyle name="Normal" xfId="0" builtinId="0"/>
    <cellStyle name="Normal 2" xfId="7"/>
    <cellStyle name="Normal 3" xfId="8"/>
    <cellStyle name="Normal 4" xfId="9"/>
    <cellStyle name="Normal 5" xfId="10"/>
    <cellStyle name="Normal 6" xfId="12"/>
    <cellStyle name="Normal 8" xfId="11"/>
    <cellStyle name="Normal_A15" xfId="6"/>
    <cellStyle name="Normal_Sheet1" xfId="13"/>
    <cellStyle name="Normal_Sheet1_2" xfId="19"/>
    <cellStyle name="Normal_Sheet2" xfId="15"/>
    <cellStyle name="Normal_Sheet3" xfId="3"/>
    <cellStyle name="Normal_Sheet5" xfId="4"/>
    <cellStyle name="Normal_Sheet8" xfId="5"/>
    <cellStyle name="Normal_Table 15" xfId="17"/>
    <cellStyle name="Normal_Table 18bNEW_2" xfId="18"/>
    <cellStyle name="Normal_Table 18cNEW" xfId="16"/>
    <cellStyle name="Normal_Table 22new" xfId="14"/>
    <cellStyle name="Normal_TABLE4" xfId="2"/>
    <cellStyle name="style1465909079131" xfId="21"/>
    <cellStyle name="style1465909079824" xfId="20"/>
  </cellStyles>
  <dxfs count="0"/>
  <tableStyles count="0" defaultTableStyle="TableStyleMedium9" defaultPivotStyle="PivotStyleLight16"/>
  <colors>
    <mruColors>
      <color rgb="FF4FAEC1"/>
      <color rgb="FFBBBBBB"/>
      <color rgb="FFD9D9D9"/>
      <color rgb="FFFFC000"/>
      <color rgb="FF9D9D9D"/>
      <color rgb="FF7F7F7F"/>
      <color rgb="FFFFFFCC"/>
      <color rgb="FFCFCFCF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3" style="9" customWidth="1"/>
    <col min="2" max="2" width="14.85546875" style="9" customWidth="1"/>
    <col min="3" max="3" width="9.140625" style="9" customWidth="1"/>
    <col min="4" max="4" width="10.42578125" style="9" customWidth="1"/>
    <col min="5" max="6" width="11.140625" style="9" customWidth="1"/>
    <col min="7" max="7" width="9.140625" style="9" customWidth="1"/>
    <col min="8" max="8" width="15.7109375" style="9" customWidth="1"/>
    <col min="9" max="9" width="10.42578125" style="9" customWidth="1"/>
    <col min="10" max="10" width="9.140625" style="9"/>
    <col min="11" max="11" width="10.28515625" style="9" customWidth="1"/>
    <col min="12" max="12" width="9.28515625" style="2" bestFit="1" customWidth="1"/>
    <col min="13" max="13" width="10.5703125" style="9" customWidth="1"/>
    <col min="14" max="19" width="9.140625" style="9"/>
    <col min="20" max="20" width="11.42578125" style="9" bestFit="1" customWidth="1"/>
    <col min="21" max="21" width="9.140625" style="9"/>
    <col min="22" max="22" width="14.85546875" style="47" bestFit="1" customWidth="1"/>
    <col min="23" max="16384" width="9.140625" style="9"/>
  </cols>
  <sheetData>
    <row r="1" spans="1:24" ht="30.75" customHeight="1" x14ac:dyDescent="0.25">
      <c r="A1" s="301" t="s">
        <v>126</v>
      </c>
      <c r="B1" s="301"/>
      <c r="C1" s="301"/>
      <c r="D1" s="301"/>
      <c r="E1" s="301"/>
      <c r="F1" s="301"/>
      <c r="G1" s="301"/>
      <c r="H1" s="301"/>
      <c r="I1" s="301"/>
      <c r="J1" s="17"/>
      <c r="K1" s="17"/>
      <c r="L1" s="4"/>
    </row>
    <row r="2" spans="1:24" x14ac:dyDescent="0.2">
      <c r="B2" s="50"/>
      <c r="C2" s="302"/>
      <c r="D2" s="302"/>
      <c r="E2" s="302"/>
      <c r="F2" s="302"/>
      <c r="G2" s="302"/>
    </row>
    <row r="3" spans="1:24" ht="63" x14ac:dyDescent="0.25">
      <c r="B3" s="168"/>
      <c r="C3" s="167" t="s">
        <v>138</v>
      </c>
      <c r="D3" s="167" t="s">
        <v>139</v>
      </c>
      <c r="E3" s="251" t="s">
        <v>122</v>
      </c>
      <c r="F3" s="252" t="s">
        <v>132</v>
      </c>
      <c r="G3" s="260" t="s">
        <v>3</v>
      </c>
      <c r="H3" s="252" t="s">
        <v>145</v>
      </c>
      <c r="I3" s="261" t="s">
        <v>123</v>
      </c>
      <c r="R3" s="12"/>
      <c r="S3" s="12"/>
      <c r="T3" s="12"/>
    </row>
    <row r="4" spans="1:24" x14ac:dyDescent="0.25">
      <c r="A4" s="303"/>
      <c r="B4" s="149" t="s">
        <v>17</v>
      </c>
      <c r="C4" s="51">
        <v>421</v>
      </c>
      <c r="D4" s="51">
        <v>179</v>
      </c>
      <c r="E4" s="51">
        <v>0</v>
      </c>
      <c r="F4" s="51">
        <v>0</v>
      </c>
      <c r="G4" s="55">
        <v>600</v>
      </c>
      <c r="H4" s="265">
        <v>5.049060033323796</v>
      </c>
      <c r="I4" s="263">
        <v>4.0278586722012131</v>
      </c>
      <c r="R4" s="12"/>
      <c r="S4" s="12"/>
      <c r="T4" s="46"/>
      <c r="V4" s="9"/>
    </row>
    <row r="5" spans="1:24" ht="15" customHeight="1" x14ac:dyDescent="0.25">
      <c r="A5" s="303"/>
      <c r="B5" s="149" t="s">
        <v>0</v>
      </c>
      <c r="C5" s="51">
        <v>1597</v>
      </c>
      <c r="D5" s="51">
        <v>686</v>
      </c>
      <c r="E5" s="51">
        <v>0</v>
      </c>
      <c r="F5" s="51">
        <v>0</v>
      </c>
      <c r="G5" s="55">
        <v>2284</v>
      </c>
      <c r="H5" s="265">
        <v>11.594497182598102</v>
      </c>
      <c r="I5" s="53">
        <v>10.873370744930927</v>
      </c>
      <c r="K5" s="49"/>
      <c r="L5" s="49"/>
      <c r="R5" s="12"/>
      <c r="S5" s="12"/>
      <c r="T5" s="46"/>
      <c r="V5" s="9"/>
    </row>
    <row r="6" spans="1:24" ht="15" customHeight="1" x14ac:dyDescent="0.25">
      <c r="A6" s="303"/>
      <c r="B6" s="149" t="s">
        <v>1</v>
      </c>
      <c r="C6" s="51">
        <v>5781</v>
      </c>
      <c r="D6" s="51">
        <v>3448</v>
      </c>
      <c r="E6" s="51">
        <v>0</v>
      </c>
      <c r="F6" s="51">
        <v>0</v>
      </c>
      <c r="G6" s="55">
        <v>9234</v>
      </c>
      <c r="H6" s="265">
        <v>9.1333053089686214</v>
      </c>
      <c r="I6" s="53">
        <v>8.9927282385899492</v>
      </c>
      <c r="L6" s="49"/>
      <c r="R6" s="12"/>
      <c r="S6" s="12"/>
      <c r="T6" s="46"/>
      <c r="V6" s="9"/>
    </row>
    <row r="7" spans="1:24" ht="15" customHeight="1" x14ac:dyDescent="0.25">
      <c r="A7" s="303"/>
      <c r="B7" s="149" t="s">
        <v>30</v>
      </c>
      <c r="C7" s="51">
        <v>2260</v>
      </c>
      <c r="D7" s="51">
        <v>1649</v>
      </c>
      <c r="E7" s="51">
        <v>0</v>
      </c>
      <c r="F7" s="51">
        <v>0</v>
      </c>
      <c r="G7" s="55">
        <v>3916</v>
      </c>
      <c r="H7" s="265">
        <v>5.8451076329702278</v>
      </c>
      <c r="I7" s="53">
        <v>5.896671377098424</v>
      </c>
      <c r="L7" s="49"/>
      <c r="R7" s="12"/>
      <c r="S7" s="12"/>
      <c r="T7" s="46"/>
      <c r="V7" s="9"/>
    </row>
    <row r="8" spans="1:24" ht="15" customHeight="1" x14ac:dyDescent="0.25">
      <c r="A8" s="303"/>
      <c r="B8" s="149"/>
      <c r="C8" s="51"/>
      <c r="D8" s="51"/>
      <c r="E8" s="51"/>
      <c r="F8" s="51"/>
      <c r="G8" s="55"/>
      <c r="H8" s="265"/>
      <c r="I8" s="53"/>
      <c r="L8" s="49"/>
      <c r="R8" s="12"/>
      <c r="S8" s="12"/>
      <c r="T8" s="46"/>
      <c r="V8" s="9"/>
    </row>
    <row r="9" spans="1:24" ht="15" customHeight="1" x14ac:dyDescent="0.25">
      <c r="A9" s="303"/>
      <c r="B9" s="149" t="s">
        <v>31</v>
      </c>
      <c r="C9" s="51">
        <v>2724</v>
      </c>
      <c r="D9" s="51">
        <v>2092</v>
      </c>
      <c r="E9" s="51">
        <v>0</v>
      </c>
      <c r="F9" s="51">
        <v>0</v>
      </c>
      <c r="G9" s="55">
        <v>4817</v>
      </c>
      <c r="H9" s="265">
        <v>6.0128995857003584</v>
      </c>
      <c r="I9" s="53">
        <v>6.0310578285947933</v>
      </c>
      <c r="L9" s="60"/>
      <c r="R9" s="12"/>
      <c r="S9" s="12"/>
      <c r="T9" s="46"/>
      <c r="V9" s="9"/>
    </row>
    <row r="10" spans="1:24" ht="15" customHeight="1" x14ac:dyDescent="0.25">
      <c r="A10" s="303"/>
      <c r="B10" s="149" t="s">
        <v>32</v>
      </c>
      <c r="C10" s="51">
        <v>2019</v>
      </c>
      <c r="D10" s="51">
        <v>1613</v>
      </c>
      <c r="E10" s="51">
        <v>0</v>
      </c>
      <c r="F10" s="51">
        <v>0</v>
      </c>
      <c r="G10" s="55">
        <v>3634</v>
      </c>
      <c r="H10" s="265">
        <v>5.3455483673571456</v>
      </c>
      <c r="I10" s="53">
        <v>5.2773754528951731</v>
      </c>
      <c r="L10" s="60"/>
      <c r="R10" s="12"/>
      <c r="S10" s="12"/>
      <c r="T10" s="46"/>
      <c r="V10" s="9"/>
    </row>
    <row r="11" spans="1:24" ht="15" customHeight="1" x14ac:dyDescent="0.25">
      <c r="A11" s="303"/>
      <c r="B11" s="149" t="s">
        <v>2</v>
      </c>
      <c r="C11" s="51">
        <v>1354</v>
      </c>
      <c r="D11" s="51">
        <v>1375</v>
      </c>
      <c r="E11" s="51">
        <v>0</v>
      </c>
      <c r="F11" s="51">
        <v>0</v>
      </c>
      <c r="G11" s="55">
        <v>2729</v>
      </c>
      <c r="H11" s="265">
        <v>2.7762009688727751</v>
      </c>
      <c r="I11" s="53">
        <v>2.8717798322781447</v>
      </c>
      <c r="L11" s="49"/>
      <c r="R11" s="12"/>
      <c r="S11" s="12"/>
      <c r="T11" s="46"/>
      <c r="V11" s="9"/>
    </row>
    <row r="12" spans="1:24" ht="16.5" customHeight="1" x14ac:dyDescent="0.25">
      <c r="A12" s="303"/>
      <c r="B12" s="149" t="s">
        <v>22</v>
      </c>
      <c r="C12" s="51">
        <v>1</v>
      </c>
      <c r="D12" s="51">
        <v>3</v>
      </c>
      <c r="E12" s="51"/>
      <c r="F12" s="51">
        <v>0</v>
      </c>
      <c r="G12" s="55">
        <v>4</v>
      </c>
      <c r="H12" s="265" t="s">
        <v>21</v>
      </c>
      <c r="I12" s="263" t="s">
        <v>21</v>
      </c>
      <c r="L12" s="49"/>
      <c r="R12" s="12"/>
      <c r="S12" s="12"/>
      <c r="T12" s="12"/>
      <c r="V12" s="9"/>
    </row>
    <row r="13" spans="1:24" ht="15" customHeight="1" x14ac:dyDescent="0.25">
      <c r="A13" s="303"/>
      <c r="B13" s="44" t="s">
        <v>3</v>
      </c>
      <c r="C13" s="56">
        <v>16157</v>
      </c>
      <c r="D13" s="56">
        <v>11045</v>
      </c>
      <c r="E13" s="56">
        <v>1</v>
      </c>
      <c r="F13" s="56">
        <v>15</v>
      </c>
      <c r="G13" s="264">
        <v>27218</v>
      </c>
      <c r="H13" s="266">
        <v>6.1016809326169792</v>
      </c>
      <c r="I13" s="58">
        <v>6.0376645677789558</v>
      </c>
      <c r="R13" s="12"/>
      <c r="S13" s="12"/>
      <c r="T13" s="45"/>
      <c r="V13" s="9"/>
    </row>
    <row r="14" spans="1:24" ht="15" customHeight="1" x14ac:dyDescent="0.25">
      <c r="A14" s="300" t="s">
        <v>124</v>
      </c>
      <c r="B14" s="300"/>
      <c r="C14" s="300"/>
      <c r="D14" s="300"/>
      <c r="E14" s="300"/>
      <c r="F14" s="300"/>
      <c r="G14" s="300"/>
      <c r="H14" s="300"/>
      <c r="I14" s="300"/>
      <c r="J14" s="22"/>
      <c r="K14" s="2"/>
      <c r="L14" s="22"/>
      <c r="O14" s="15"/>
      <c r="P14" s="15"/>
      <c r="Q14" s="15"/>
      <c r="R14" s="1"/>
      <c r="S14" s="1"/>
      <c r="T14" s="1"/>
      <c r="U14" s="1"/>
      <c r="V14" s="48"/>
      <c r="W14" s="1"/>
      <c r="X14" s="1"/>
    </row>
    <row r="15" spans="1:24" ht="15" customHeight="1" x14ac:dyDescent="0.25">
      <c r="A15" s="299" t="s">
        <v>24</v>
      </c>
      <c r="B15" s="299"/>
      <c r="C15" s="299"/>
      <c r="D15" s="299"/>
      <c r="E15" s="299"/>
      <c r="F15" s="299"/>
      <c r="G15" s="299"/>
      <c r="H15" s="299"/>
      <c r="I15" s="299"/>
      <c r="J15" s="21"/>
      <c r="K15" s="2"/>
      <c r="L15" s="25"/>
      <c r="O15" s="1"/>
      <c r="P15" s="1"/>
      <c r="Q15" s="1"/>
      <c r="R15" s="1"/>
      <c r="S15" s="1"/>
      <c r="T15" s="1"/>
      <c r="U15" s="1"/>
      <c r="V15" s="48"/>
      <c r="W15" s="1"/>
      <c r="X15" s="1"/>
    </row>
    <row r="16" spans="1:24" ht="15" customHeight="1" x14ac:dyDescent="0.25">
      <c r="A16" s="161"/>
      <c r="B16" s="161"/>
      <c r="C16" s="161"/>
      <c r="D16" s="161"/>
      <c r="E16" s="250"/>
      <c r="F16" s="262"/>
      <c r="G16" s="161"/>
      <c r="H16" s="161"/>
      <c r="I16" s="161"/>
      <c r="J16" s="161"/>
      <c r="K16" s="22"/>
      <c r="L16" s="165"/>
      <c r="O16" s="1"/>
      <c r="P16" s="1"/>
      <c r="Q16" s="1"/>
      <c r="R16" s="1"/>
      <c r="S16" s="1"/>
      <c r="T16" s="1"/>
      <c r="U16" s="1"/>
      <c r="V16" s="48"/>
      <c r="W16" s="1"/>
      <c r="X16" s="1"/>
    </row>
    <row r="17" spans="11:12" x14ac:dyDescent="0.25">
      <c r="K17" s="21"/>
    </row>
    <row r="18" spans="11:12" x14ac:dyDescent="0.25">
      <c r="K18" s="161"/>
    </row>
    <row r="23" spans="11:12" x14ac:dyDescent="0.25">
      <c r="L23" s="9"/>
    </row>
    <row r="24" spans="11:12" x14ac:dyDescent="0.25">
      <c r="K24" s="49"/>
    </row>
  </sheetData>
  <mergeCells count="5">
    <mergeCell ref="A15:I15"/>
    <mergeCell ref="A14:I14"/>
    <mergeCell ref="A1:I1"/>
    <mergeCell ref="C2:G2"/>
    <mergeCell ref="A4:A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opLeftCell="B1" workbookViewId="0">
      <selection activeCell="B1" sqref="B1:L1"/>
    </sheetView>
  </sheetViews>
  <sheetFormatPr defaultColWidth="9.5703125" defaultRowHeight="15.75" x14ac:dyDescent="0.25"/>
  <cols>
    <col min="1" max="1" width="8.5703125" style="6" customWidth="1"/>
    <col min="2" max="2" width="21.85546875" style="6" customWidth="1"/>
    <col min="3" max="4" width="23.42578125" style="6" customWidth="1"/>
    <col min="5" max="6" width="28.7109375" style="6" customWidth="1"/>
    <col min="7" max="7" width="6.28515625" style="6" customWidth="1"/>
    <col min="8" max="8" width="6" style="6" customWidth="1"/>
    <col min="9" max="9" width="4.28515625" style="6" customWidth="1"/>
    <col min="10" max="10" width="13" style="6" customWidth="1"/>
    <col min="11" max="11" width="4.28515625" style="6" customWidth="1"/>
    <col min="12" max="12" width="9.85546875" style="7" customWidth="1"/>
    <col min="13" max="16384" width="9.5703125" style="6"/>
  </cols>
  <sheetData>
    <row r="1" spans="1:12" x14ac:dyDescent="0.2">
      <c r="B1" s="321" t="s">
        <v>154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x14ac:dyDescent="0.25">
      <c r="B2" s="11"/>
      <c r="C2" s="322"/>
      <c r="D2" s="322"/>
      <c r="E2" s="14"/>
      <c r="F2" s="14"/>
      <c r="G2" s="14"/>
      <c r="H2" s="14"/>
      <c r="I2" s="14"/>
      <c r="J2" s="14"/>
      <c r="K2" s="14"/>
    </row>
    <row r="3" spans="1:12" s="7" customFormat="1" ht="47.25" x14ac:dyDescent="0.25">
      <c r="B3" s="77"/>
      <c r="C3" s="54" t="s">
        <v>28</v>
      </c>
      <c r="D3" s="54" t="s">
        <v>29</v>
      </c>
      <c r="E3" s="167" t="s">
        <v>41</v>
      </c>
      <c r="F3" s="168" t="s">
        <v>97</v>
      </c>
    </row>
    <row r="4" spans="1:12" ht="15" x14ac:dyDescent="0.2">
      <c r="A4" s="323" t="s">
        <v>20</v>
      </c>
      <c r="B4" s="155" t="s">
        <v>26</v>
      </c>
      <c r="C4" s="78">
        <v>7205</v>
      </c>
      <c r="D4" s="78">
        <v>6107</v>
      </c>
      <c r="E4" s="78">
        <v>1205</v>
      </c>
      <c r="F4" s="79">
        <v>14517</v>
      </c>
      <c r="L4" s="6"/>
    </row>
    <row r="5" spans="1:12" ht="15" x14ac:dyDescent="0.2">
      <c r="A5" s="323"/>
      <c r="B5" s="156" t="s">
        <v>25</v>
      </c>
      <c r="C5" s="78">
        <v>1459</v>
      </c>
      <c r="D5" s="78">
        <v>2776</v>
      </c>
      <c r="E5" s="78">
        <v>494</v>
      </c>
      <c r="F5" s="79">
        <v>4729</v>
      </c>
      <c r="L5" s="6"/>
    </row>
    <row r="6" spans="1:12" ht="15" x14ac:dyDescent="0.2">
      <c r="A6" s="323"/>
      <c r="B6" s="155" t="s">
        <v>27</v>
      </c>
      <c r="C6" s="78">
        <v>119</v>
      </c>
      <c r="D6" s="78">
        <v>1852</v>
      </c>
      <c r="E6" s="78">
        <v>89</v>
      </c>
      <c r="F6" s="79">
        <v>2060</v>
      </c>
      <c r="L6" s="6"/>
    </row>
    <row r="7" spans="1:12" ht="15" x14ac:dyDescent="0.2">
      <c r="A7" s="323"/>
      <c r="B7" s="157" t="s">
        <v>41</v>
      </c>
      <c r="C7" s="64">
        <v>603</v>
      </c>
      <c r="D7" s="64">
        <v>1069</v>
      </c>
      <c r="E7" s="64">
        <v>4240</v>
      </c>
      <c r="F7" s="79">
        <v>5912</v>
      </c>
      <c r="L7" s="6"/>
    </row>
    <row r="8" spans="1:12" x14ac:dyDescent="0.2">
      <c r="A8" s="37"/>
      <c r="B8" s="76" t="s">
        <v>3</v>
      </c>
      <c r="C8" s="73">
        <v>9386</v>
      </c>
      <c r="D8" s="73">
        <v>11804</v>
      </c>
      <c r="E8" s="73">
        <v>6028</v>
      </c>
      <c r="F8" s="74">
        <v>27218</v>
      </c>
      <c r="L8" s="6"/>
    </row>
    <row r="9" spans="1:12" s="8" customFormat="1" ht="12.75" x14ac:dyDescent="0.2">
      <c r="F9" s="238" t="s">
        <v>125</v>
      </c>
      <c r="G9" s="163"/>
      <c r="H9" s="163"/>
      <c r="I9" s="163"/>
      <c r="J9" s="13"/>
      <c r="K9" s="13"/>
      <c r="L9" s="13"/>
    </row>
  </sheetData>
  <mergeCells count="3">
    <mergeCell ref="B1:L1"/>
    <mergeCell ref="C2:D2"/>
    <mergeCell ref="A4:A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activeCell="C26" sqref="C26"/>
    </sheetView>
  </sheetViews>
  <sheetFormatPr defaultRowHeight="15" x14ac:dyDescent="0.25"/>
  <cols>
    <col min="1" max="1" width="35.7109375" style="173" customWidth="1"/>
    <col min="2" max="2" width="34.42578125" style="173" customWidth="1"/>
    <col min="3" max="4" width="21.42578125" style="178" customWidth="1"/>
    <col min="5" max="16384" width="9.140625" style="173"/>
  </cols>
  <sheetData>
    <row r="1" spans="1:4" x14ac:dyDescent="0.25">
      <c r="A1" s="173" t="s">
        <v>155</v>
      </c>
    </row>
    <row r="3" spans="1:4" s="171" customFormat="1" ht="36" x14ac:dyDescent="0.25">
      <c r="A3" s="169" t="s">
        <v>78</v>
      </c>
      <c r="B3" s="170"/>
      <c r="C3" s="117" t="s">
        <v>37</v>
      </c>
      <c r="D3" s="133" t="s">
        <v>79</v>
      </c>
    </row>
    <row r="4" spans="1:4" ht="18" x14ac:dyDescent="0.25">
      <c r="A4" s="328" t="s">
        <v>80</v>
      </c>
      <c r="B4" s="172" t="s">
        <v>81</v>
      </c>
      <c r="C4" s="245">
        <v>7282</v>
      </c>
      <c r="D4" s="244">
        <v>26.754353736497904</v>
      </c>
    </row>
    <row r="5" spans="1:4" ht="18" x14ac:dyDescent="0.25">
      <c r="A5" s="329"/>
      <c r="B5" s="174" t="s">
        <v>82</v>
      </c>
      <c r="C5" s="246">
        <v>5728</v>
      </c>
      <c r="D5" s="244">
        <v>21.044896759497391</v>
      </c>
    </row>
    <row r="6" spans="1:4" ht="19.5" customHeight="1" x14ac:dyDescent="0.25">
      <c r="A6" s="329"/>
      <c r="B6" s="174" t="s">
        <v>119</v>
      </c>
      <c r="C6" s="246">
        <v>3692</v>
      </c>
      <c r="D6" s="244">
        <v>13.564552869424645</v>
      </c>
    </row>
    <row r="7" spans="1:4" ht="18" x14ac:dyDescent="0.25">
      <c r="A7" s="175"/>
      <c r="B7" s="174"/>
      <c r="C7" s="246"/>
      <c r="D7" s="244"/>
    </row>
    <row r="8" spans="1:4" ht="18" x14ac:dyDescent="0.25">
      <c r="A8" s="175" t="s">
        <v>83</v>
      </c>
      <c r="B8" s="174"/>
      <c r="C8" s="246">
        <v>4622</v>
      </c>
      <c r="D8" s="244">
        <v>16.981409361451981</v>
      </c>
    </row>
    <row r="9" spans="1:4" ht="18" x14ac:dyDescent="0.25">
      <c r="A9" s="175" t="s">
        <v>84</v>
      </c>
      <c r="B9" s="174"/>
      <c r="C9" s="246">
        <v>2020</v>
      </c>
      <c r="D9" s="244">
        <v>7.421559262252921</v>
      </c>
    </row>
    <row r="10" spans="1:4" ht="18" x14ac:dyDescent="0.25">
      <c r="A10" s="175" t="s">
        <v>7</v>
      </c>
      <c r="B10" s="174"/>
      <c r="C10" s="246">
        <v>1120</v>
      </c>
      <c r="D10" s="244">
        <v>4.1149239473877577</v>
      </c>
    </row>
    <row r="11" spans="1:4" ht="18" x14ac:dyDescent="0.25">
      <c r="A11" s="176" t="s">
        <v>41</v>
      </c>
      <c r="B11" s="174"/>
      <c r="C11" s="247">
        <v>2754</v>
      </c>
      <c r="D11" s="244">
        <v>10.118304063487397</v>
      </c>
    </row>
    <row r="12" spans="1:4" ht="18" x14ac:dyDescent="0.25">
      <c r="A12" s="330" t="s">
        <v>3</v>
      </c>
      <c r="B12" s="331"/>
      <c r="C12" s="177">
        <v>27218</v>
      </c>
      <c r="D12" s="177">
        <v>100</v>
      </c>
    </row>
    <row r="13" spans="1:4" x14ac:dyDescent="0.25">
      <c r="D13" s="238" t="s">
        <v>125</v>
      </c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</sheetData>
  <mergeCells count="2">
    <mergeCell ref="A4:A6"/>
    <mergeCell ref="A12:B1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A3" sqref="A3:I12"/>
    </sheetView>
  </sheetViews>
  <sheetFormatPr defaultRowHeight="15" x14ac:dyDescent="0.25"/>
  <cols>
    <col min="1" max="1" width="28" customWidth="1"/>
    <col min="2" max="2" width="34.85546875" customWidth="1"/>
    <col min="3" max="9" width="13.5703125" customWidth="1"/>
  </cols>
  <sheetData>
    <row r="1" spans="1:9" ht="18" x14ac:dyDescent="0.25">
      <c r="A1" s="237" t="s">
        <v>156</v>
      </c>
      <c r="B1" s="180"/>
      <c r="C1" s="180"/>
      <c r="D1" s="180"/>
      <c r="E1" s="180"/>
      <c r="F1" s="180"/>
      <c r="G1" s="180"/>
      <c r="H1" s="180"/>
    </row>
    <row r="2" spans="1:9" ht="18" x14ac:dyDescent="0.25">
      <c r="A2" s="181"/>
      <c r="B2" s="181"/>
      <c r="C2" s="181"/>
      <c r="D2" s="181"/>
      <c r="E2" s="181"/>
      <c r="F2" s="181"/>
      <c r="G2" s="179"/>
      <c r="H2" s="179"/>
      <c r="I2" s="179"/>
    </row>
    <row r="3" spans="1:9" ht="54" x14ac:dyDescent="0.25">
      <c r="A3" s="312"/>
      <c r="B3" s="313"/>
      <c r="C3" s="132" t="s">
        <v>26</v>
      </c>
      <c r="D3" s="132" t="s">
        <v>85</v>
      </c>
      <c r="E3" s="132" t="s">
        <v>86</v>
      </c>
      <c r="F3" s="132" t="s">
        <v>87</v>
      </c>
      <c r="G3" s="132" t="s">
        <v>88</v>
      </c>
      <c r="H3" s="132" t="s">
        <v>22</v>
      </c>
      <c r="I3" s="182" t="s">
        <v>3</v>
      </c>
    </row>
    <row r="4" spans="1:9" ht="18" customHeight="1" x14ac:dyDescent="0.25">
      <c r="A4" s="332" t="s">
        <v>80</v>
      </c>
      <c r="B4" s="277" t="s">
        <v>81</v>
      </c>
      <c r="C4" s="183">
        <v>5057</v>
      </c>
      <c r="D4" s="183">
        <v>797</v>
      </c>
      <c r="E4" s="183">
        <v>83</v>
      </c>
      <c r="F4" s="183">
        <v>37</v>
      </c>
      <c r="G4" s="183">
        <v>31</v>
      </c>
      <c r="H4" s="183">
        <v>1277</v>
      </c>
      <c r="I4" s="184">
        <v>7282</v>
      </c>
    </row>
    <row r="5" spans="1:9" ht="18" x14ac:dyDescent="0.25">
      <c r="A5" s="324"/>
      <c r="B5" s="277" t="s">
        <v>82</v>
      </c>
      <c r="C5" s="183">
        <v>3870</v>
      </c>
      <c r="D5" s="183">
        <v>619</v>
      </c>
      <c r="E5" s="183">
        <v>143</v>
      </c>
      <c r="F5" s="183">
        <v>31</v>
      </c>
      <c r="G5" s="183">
        <v>47</v>
      </c>
      <c r="H5" s="183">
        <v>1018</v>
      </c>
      <c r="I5" s="184">
        <v>5728</v>
      </c>
    </row>
    <row r="6" spans="1:9" ht="18.75" customHeight="1" x14ac:dyDescent="0.25">
      <c r="A6" s="324"/>
      <c r="B6" s="277" t="s">
        <v>140</v>
      </c>
      <c r="C6" s="183">
        <v>2442</v>
      </c>
      <c r="D6" s="183">
        <v>317</v>
      </c>
      <c r="E6" s="183">
        <v>56</v>
      </c>
      <c r="F6" s="183">
        <v>16</v>
      </c>
      <c r="G6" s="183">
        <v>52</v>
      </c>
      <c r="H6" s="183">
        <v>809</v>
      </c>
      <c r="I6" s="184">
        <v>3692</v>
      </c>
    </row>
    <row r="7" spans="1:9" ht="18.75" customHeight="1" x14ac:dyDescent="0.25">
      <c r="A7" s="276"/>
      <c r="B7" s="277"/>
      <c r="C7" s="183"/>
      <c r="D7" s="183"/>
      <c r="E7" s="183"/>
      <c r="F7" s="183"/>
      <c r="G7" s="183"/>
      <c r="H7" s="183"/>
      <c r="I7" s="184"/>
    </row>
    <row r="8" spans="1:9" ht="18" customHeight="1" x14ac:dyDescent="0.25">
      <c r="A8" s="324" t="s">
        <v>83</v>
      </c>
      <c r="B8" s="325"/>
      <c r="C8" s="183">
        <v>2026</v>
      </c>
      <c r="D8" s="183">
        <v>832</v>
      </c>
      <c r="E8" s="183">
        <v>439</v>
      </c>
      <c r="F8" s="183">
        <v>369</v>
      </c>
      <c r="G8" s="183">
        <v>613</v>
      </c>
      <c r="H8" s="183">
        <v>343</v>
      </c>
      <c r="I8" s="184">
        <v>4622</v>
      </c>
    </row>
    <row r="9" spans="1:9" ht="18" customHeight="1" x14ac:dyDescent="0.25">
      <c r="A9" s="324" t="s">
        <v>84</v>
      </c>
      <c r="B9" s="325"/>
      <c r="C9" s="183">
        <v>184</v>
      </c>
      <c r="D9" s="183">
        <v>151</v>
      </c>
      <c r="E9" s="183">
        <v>63</v>
      </c>
      <c r="F9" s="183">
        <v>116</v>
      </c>
      <c r="G9" s="183">
        <v>1081</v>
      </c>
      <c r="H9" s="183">
        <v>425</v>
      </c>
      <c r="I9" s="184">
        <v>2020</v>
      </c>
    </row>
    <row r="10" spans="1:9" ht="18" customHeight="1" x14ac:dyDescent="0.25">
      <c r="A10" s="324" t="s">
        <v>89</v>
      </c>
      <c r="B10" s="325"/>
      <c r="C10" s="183">
        <v>553</v>
      </c>
      <c r="D10" s="183">
        <v>138</v>
      </c>
      <c r="E10" s="183">
        <v>28</v>
      </c>
      <c r="F10" s="183">
        <v>30</v>
      </c>
      <c r="G10" s="183">
        <v>196</v>
      </c>
      <c r="H10" s="183">
        <v>175</v>
      </c>
      <c r="I10" s="184">
        <v>1120</v>
      </c>
    </row>
    <row r="11" spans="1:9" ht="18" x14ac:dyDescent="0.25">
      <c r="A11" s="326" t="s">
        <v>22</v>
      </c>
      <c r="B11" s="327"/>
      <c r="C11" s="183">
        <v>385</v>
      </c>
      <c r="D11" s="183">
        <v>418</v>
      </c>
      <c r="E11" s="183">
        <v>32</v>
      </c>
      <c r="F11" s="183">
        <v>14</v>
      </c>
      <c r="G11" s="183">
        <v>40</v>
      </c>
      <c r="H11" s="183">
        <v>1865</v>
      </c>
      <c r="I11" s="184">
        <v>2754</v>
      </c>
    </row>
    <row r="12" spans="1:9" ht="18" x14ac:dyDescent="0.25">
      <c r="A12" s="333" t="s">
        <v>3</v>
      </c>
      <c r="B12" s="334"/>
      <c r="C12" s="185">
        <v>14517</v>
      </c>
      <c r="D12" s="185">
        <v>3272</v>
      </c>
      <c r="E12" s="185">
        <v>844</v>
      </c>
      <c r="F12" s="185">
        <v>613</v>
      </c>
      <c r="G12" s="185">
        <v>2060</v>
      </c>
      <c r="H12" s="185">
        <v>5912</v>
      </c>
      <c r="I12" s="186">
        <v>27218</v>
      </c>
    </row>
    <row r="13" spans="1:9" ht="18" x14ac:dyDescent="0.25">
      <c r="A13" s="179"/>
      <c r="B13" s="179"/>
      <c r="C13" s="179"/>
      <c r="D13" s="179"/>
      <c r="E13" s="179"/>
      <c r="F13" s="179"/>
      <c r="G13" s="179"/>
      <c r="H13" s="335" t="s">
        <v>125</v>
      </c>
      <c r="I13" s="335"/>
    </row>
    <row r="16" spans="1:9" ht="18.75" customHeight="1" x14ac:dyDescent="0.25"/>
  </sheetData>
  <mergeCells count="8">
    <mergeCell ref="A11:B11"/>
    <mergeCell ref="A12:B12"/>
    <mergeCell ref="H13:I13"/>
    <mergeCell ref="A3:B3"/>
    <mergeCell ref="A4:A6"/>
    <mergeCell ref="A8:B8"/>
    <mergeCell ref="A9:B9"/>
    <mergeCell ref="A10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/>
  </sheetViews>
  <sheetFormatPr defaultRowHeight="15" x14ac:dyDescent="0.25"/>
  <cols>
    <col min="1" max="1" width="17.7109375" customWidth="1"/>
    <col min="2" max="6" width="15.140625" customWidth="1"/>
  </cols>
  <sheetData>
    <row r="1" spans="1:6" ht="18" x14ac:dyDescent="0.25">
      <c r="A1" s="209" t="s">
        <v>157</v>
      </c>
    </row>
    <row r="3" spans="1:6" ht="54" x14ac:dyDescent="0.25">
      <c r="A3" s="144"/>
      <c r="B3" s="145" t="s">
        <v>75</v>
      </c>
      <c r="C3" s="145" t="s">
        <v>76</v>
      </c>
      <c r="D3" s="145" t="s">
        <v>77</v>
      </c>
      <c r="E3" s="145" t="s">
        <v>22</v>
      </c>
      <c r="F3" s="144" t="s">
        <v>3</v>
      </c>
    </row>
    <row r="4" spans="1:6" ht="18.75" customHeight="1" x14ac:dyDescent="0.25">
      <c r="A4" s="142" t="s">
        <v>17</v>
      </c>
      <c r="B4" s="141">
        <v>170</v>
      </c>
      <c r="C4" s="141">
        <v>101</v>
      </c>
      <c r="D4" s="141">
        <v>12</v>
      </c>
      <c r="E4" s="141">
        <v>317</v>
      </c>
      <c r="F4" s="143">
        <v>600</v>
      </c>
    </row>
    <row r="5" spans="1:6" ht="18.75" customHeight="1" x14ac:dyDescent="0.25">
      <c r="A5" s="142" t="s">
        <v>0</v>
      </c>
      <c r="B5" s="141">
        <v>1116</v>
      </c>
      <c r="C5" s="141">
        <v>395</v>
      </c>
      <c r="D5" s="141">
        <v>20</v>
      </c>
      <c r="E5" s="141">
        <v>753</v>
      </c>
      <c r="F5" s="143">
        <v>2284</v>
      </c>
    </row>
    <row r="6" spans="1:6" ht="18.75" customHeight="1" x14ac:dyDescent="0.25">
      <c r="A6" s="142" t="s">
        <v>1</v>
      </c>
      <c r="B6" s="141">
        <v>4908</v>
      </c>
      <c r="C6" s="141">
        <v>1577</v>
      </c>
      <c r="D6" s="141">
        <v>128</v>
      </c>
      <c r="E6" s="141">
        <v>2621</v>
      </c>
      <c r="F6" s="143">
        <v>9234</v>
      </c>
    </row>
    <row r="7" spans="1:6" ht="18.75" customHeight="1" x14ac:dyDescent="0.25">
      <c r="A7" s="142" t="s">
        <v>30</v>
      </c>
      <c r="B7" s="141">
        <v>2420</v>
      </c>
      <c r="C7" s="141">
        <v>593</v>
      </c>
      <c r="D7" s="141">
        <v>65</v>
      </c>
      <c r="E7" s="141">
        <v>838</v>
      </c>
      <c r="F7" s="143">
        <v>3916</v>
      </c>
    </row>
    <row r="8" spans="1:6" ht="18.75" customHeight="1" x14ac:dyDescent="0.25">
      <c r="A8" s="142"/>
      <c r="B8" s="141"/>
      <c r="C8" s="141"/>
      <c r="D8" s="141"/>
      <c r="E8" s="141"/>
      <c r="F8" s="143"/>
    </row>
    <row r="9" spans="1:6" ht="18.75" customHeight="1" x14ac:dyDescent="0.25">
      <c r="A9" s="142" t="s">
        <v>31</v>
      </c>
      <c r="B9" s="141">
        <v>3137</v>
      </c>
      <c r="C9" s="141">
        <v>647</v>
      </c>
      <c r="D9" s="141">
        <v>51</v>
      </c>
      <c r="E9" s="141">
        <v>982</v>
      </c>
      <c r="F9" s="143">
        <v>4817</v>
      </c>
    </row>
    <row r="10" spans="1:6" ht="18.75" customHeight="1" x14ac:dyDescent="0.25">
      <c r="A10" s="142" t="s">
        <v>32</v>
      </c>
      <c r="B10" s="141">
        <v>2438</v>
      </c>
      <c r="C10" s="141">
        <v>461</v>
      </c>
      <c r="D10" s="141">
        <v>40</v>
      </c>
      <c r="E10" s="141">
        <v>695</v>
      </c>
      <c r="F10" s="143">
        <v>3634</v>
      </c>
    </row>
    <row r="11" spans="1:6" ht="18.75" customHeight="1" x14ac:dyDescent="0.25">
      <c r="A11" s="142" t="s">
        <v>34</v>
      </c>
      <c r="B11" s="141">
        <v>1758</v>
      </c>
      <c r="C11" s="141">
        <v>366</v>
      </c>
      <c r="D11" s="141">
        <v>25</v>
      </c>
      <c r="E11" s="141">
        <v>580</v>
      </c>
      <c r="F11" s="143">
        <v>2729</v>
      </c>
    </row>
    <row r="12" spans="1:6" ht="18.75" customHeight="1" x14ac:dyDescent="0.25">
      <c r="A12" s="142" t="s">
        <v>22</v>
      </c>
      <c r="B12" s="141">
        <v>0</v>
      </c>
      <c r="C12" s="141">
        <v>0</v>
      </c>
      <c r="D12" s="141">
        <v>0</v>
      </c>
      <c r="E12" s="141">
        <v>4</v>
      </c>
      <c r="F12" s="143">
        <v>4</v>
      </c>
    </row>
    <row r="13" spans="1:6" ht="18.75" customHeight="1" x14ac:dyDescent="0.25">
      <c r="A13" s="146" t="s">
        <v>3</v>
      </c>
      <c r="B13" s="147">
        <v>15947</v>
      </c>
      <c r="C13" s="147">
        <v>4140</v>
      </c>
      <c r="D13" s="147">
        <v>341</v>
      </c>
      <c r="E13" s="147">
        <v>6790</v>
      </c>
      <c r="F13" s="148">
        <v>27218</v>
      </c>
    </row>
    <row r="14" spans="1:6" ht="18" x14ac:dyDescent="0.25">
      <c r="F14" s="239" t="s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D15" sqref="D14:D15"/>
    </sheetView>
  </sheetViews>
  <sheetFormatPr defaultRowHeight="18" x14ac:dyDescent="0.25"/>
  <cols>
    <col min="1" max="1" width="44.7109375" style="187" customWidth="1"/>
    <col min="2" max="3" width="18.28515625" style="187" customWidth="1"/>
    <col min="4" max="4" width="32.42578125" style="187" customWidth="1"/>
    <col min="5" max="5" width="18.28515625" style="187" customWidth="1"/>
    <col min="6" max="6" width="12.42578125" style="187" customWidth="1"/>
    <col min="7" max="8" width="9.140625" style="187"/>
    <col min="9" max="10" width="9.140625" style="187" customWidth="1"/>
    <col min="11" max="16384" width="9.140625" style="187"/>
  </cols>
  <sheetData>
    <row r="1" spans="1:3" x14ac:dyDescent="0.25">
      <c r="A1" s="171" t="s">
        <v>162</v>
      </c>
      <c r="B1" s="171"/>
    </row>
    <row r="2" spans="1:3" x14ac:dyDescent="0.25">
      <c r="A2" s="338"/>
      <c r="B2" s="338"/>
    </row>
    <row r="4" spans="1:3" ht="36" x14ac:dyDescent="0.25">
      <c r="A4" s="189" t="s">
        <v>19</v>
      </c>
      <c r="B4" s="279" t="s">
        <v>37</v>
      </c>
      <c r="C4" s="280" t="s">
        <v>90</v>
      </c>
    </row>
    <row r="5" spans="1:3" x14ac:dyDescent="0.25">
      <c r="A5" s="188" t="s">
        <v>18</v>
      </c>
      <c r="B5" s="281">
        <v>1700</v>
      </c>
      <c r="C5" s="282">
        <f>B5/B8*100</f>
        <v>6.2458667058564181</v>
      </c>
    </row>
    <row r="6" spans="1:3" x14ac:dyDescent="0.25">
      <c r="A6" s="188" t="s">
        <v>133</v>
      </c>
      <c r="B6" s="281">
        <v>14231</v>
      </c>
      <c r="C6" s="282">
        <f>B6/B7*100</f>
        <v>126.08310445645432</v>
      </c>
    </row>
    <row r="7" spans="1:3" x14ac:dyDescent="0.25">
      <c r="A7" s="188" t="s">
        <v>22</v>
      </c>
      <c r="B7" s="281">
        <v>11287</v>
      </c>
      <c r="C7" s="282">
        <f>B7/B8*100</f>
        <v>41.468880887647877</v>
      </c>
    </row>
    <row r="8" spans="1:3" x14ac:dyDescent="0.25">
      <c r="A8" s="283" t="s">
        <v>3</v>
      </c>
      <c r="B8" s="284">
        <f>SUM(B5:B7)</f>
        <v>27218</v>
      </c>
      <c r="C8" s="285">
        <f>B8/B8*100</f>
        <v>100</v>
      </c>
    </row>
    <row r="9" spans="1:3" x14ac:dyDescent="0.25">
      <c r="A9" s="336" t="s">
        <v>125</v>
      </c>
      <c r="B9" s="336"/>
      <c r="C9" s="337"/>
    </row>
    <row r="10" spans="1:3" x14ac:dyDescent="0.25">
      <c r="A10" s="286"/>
      <c r="B10" s="286"/>
      <c r="C10" s="286"/>
    </row>
  </sheetData>
  <mergeCells count="2">
    <mergeCell ref="A9:C9"/>
    <mergeCell ref="A2:B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activeCell="I28" sqref="I28"/>
    </sheetView>
  </sheetViews>
  <sheetFormatPr defaultRowHeight="15" x14ac:dyDescent="0.25"/>
  <cols>
    <col min="2" max="4" width="18.28515625" customWidth="1"/>
    <col min="5" max="5" width="20" customWidth="1"/>
  </cols>
  <sheetData>
    <row r="1" spans="1:8" ht="15.75" x14ac:dyDescent="0.25">
      <c r="A1" s="4" t="s">
        <v>158</v>
      </c>
      <c r="B1" s="4"/>
      <c r="C1" s="4"/>
      <c r="D1" s="4"/>
      <c r="E1" s="4"/>
    </row>
    <row r="2" spans="1:8" x14ac:dyDescent="0.25">
      <c r="A2" s="2"/>
      <c r="B2" s="2"/>
      <c r="C2" s="304"/>
      <c r="D2" s="304"/>
      <c r="E2" s="32"/>
    </row>
    <row r="3" spans="1:8" ht="81" x14ac:dyDescent="0.25">
      <c r="A3" s="340"/>
      <c r="B3" s="341"/>
      <c r="C3" s="252" t="s">
        <v>120</v>
      </c>
      <c r="D3" s="252" t="s">
        <v>121</v>
      </c>
      <c r="E3" s="84" t="s">
        <v>38</v>
      </c>
      <c r="H3" s="248"/>
    </row>
    <row r="4" spans="1:8" ht="15.75" customHeight="1" x14ac:dyDescent="0.25">
      <c r="A4" s="342" t="s">
        <v>4</v>
      </c>
      <c r="B4" s="83" t="s">
        <v>17</v>
      </c>
      <c r="C4" s="81">
        <v>5</v>
      </c>
      <c r="D4" s="81">
        <v>132</v>
      </c>
      <c r="E4" s="85">
        <v>1.1876484560570071</v>
      </c>
      <c r="H4" s="51"/>
    </row>
    <row r="5" spans="1:8" ht="15.75" x14ac:dyDescent="0.25">
      <c r="A5" s="342"/>
      <c r="B5" s="83" t="s">
        <v>0</v>
      </c>
      <c r="C5" s="81">
        <v>57</v>
      </c>
      <c r="D5" s="81">
        <v>750</v>
      </c>
      <c r="E5" s="85">
        <v>3.5691922354414527</v>
      </c>
      <c r="G5" s="49"/>
      <c r="H5" s="51"/>
    </row>
    <row r="6" spans="1:8" ht="15.75" x14ac:dyDescent="0.25">
      <c r="A6" s="342"/>
      <c r="B6" s="83" t="s">
        <v>1</v>
      </c>
      <c r="C6" s="81">
        <v>481</v>
      </c>
      <c r="D6" s="81">
        <v>2811</v>
      </c>
      <c r="E6" s="85">
        <v>8.3203597993426754</v>
      </c>
      <c r="G6" s="49"/>
      <c r="H6" s="51"/>
    </row>
    <row r="7" spans="1:8" ht="15.75" x14ac:dyDescent="0.25">
      <c r="A7" s="342"/>
      <c r="B7" s="83" t="s">
        <v>30</v>
      </c>
      <c r="C7" s="81">
        <v>210</v>
      </c>
      <c r="D7" s="81">
        <v>1167</v>
      </c>
      <c r="E7" s="85">
        <v>9.2920353982300892</v>
      </c>
      <c r="G7" s="49"/>
      <c r="H7" s="51"/>
    </row>
    <row r="8" spans="1:8" ht="15.75" x14ac:dyDescent="0.25">
      <c r="A8" s="342"/>
      <c r="B8" s="83"/>
      <c r="C8" s="81"/>
      <c r="D8" s="81"/>
      <c r="E8" s="85"/>
      <c r="G8" s="49"/>
      <c r="H8" s="51"/>
    </row>
    <row r="9" spans="1:8" ht="15.75" x14ac:dyDescent="0.25">
      <c r="A9" s="342"/>
      <c r="B9" s="83" t="s">
        <v>31</v>
      </c>
      <c r="C9" s="81">
        <v>205</v>
      </c>
      <c r="D9" s="81">
        <v>1443</v>
      </c>
      <c r="E9" s="85"/>
      <c r="G9" s="49"/>
      <c r="H9" s="51"/>
    </row>
    <row r="10" spans="1:8" ht="15.75" x14ac:dyDescent="0.25">
      <c r="A10" s="342"/>
      <c r="B10" s="83" t="s">
        <v>32</v>
      </c>
      <c r="C10" s="81">
        <v>110</v>
      </c>
      <c r="D10" s="81">
        <v>1097</v>
      </c>
      <c r="E10" s="85">
        <v>5.4482417038137694</v>
      </c>
      <c r="G10" s="60"/>
      <c r="H10" s="51"/>
    </row>
    <row r="11" spans="1:8" ht="15.75" customHeight="1" x14ac:dyDescent="0.25">
      <c r="A11" s="342"/>
      <c r="B11" s="83" t="s">
        <v>2</v>
      </c>
      <c r="C11" s="81">
        <v>27</v>
      </c>
      <c r="D11" s="81">
        <v>887</v>
      </c>
      <c r="E11" s="85">
        <v>1.9940915805022157</v>
      </c>
      <c r="G11" s="49"/>
      <c r="H11" s="51"/>
    </row>
    <row r="12" spans="1:8" ht="15.75" customHeight="1" x14ac:dyDescent="0.25">
      <c r="A12" s="342"/>
      <c r="B12" s="83" t="s">
        <v>41</v>
      </c>
      <c r="C12" s="81">
        <v>1</v>
      </c>
      <c r="D12" s="81">
        <v>0</v>
      </c>
      <c r="E12" s="85">
        <v>100</v>
      </c>
      <c r="G12" s="49"/>
      <c r="H12" s="51"/>
    </row>
    <row r="13" spans="1:8" ht="15.75" customHeight="1" x14ac:dyDescent="0.25">
      <c r="A13" s="82"/>
      <c r="B13" s="83"/>
      <c r="C13" s="81"/>
      <c r="D13" s="81"/>
      <c r="E13" s="85"/>
      <c r="G13" s="49"/>
    </row>
    <row r="14" spans="1:8" ht="15.75" x14ac:dyDescent="0.25">
      <c r="A14" s="342" t="s">
        <v>5</v>
      </c>
      <c r="B14" s="83" t="s">
        <v>17</v>
      </c>
      <c r="C14" s="81">
        <v>3</v>
      </c>
      <c r="D14" s="81">
        <v>57</v>
      </c>
      <c r="E14" s="85">
        <v>1.6759776536312849</v>
      </c>
      <c r="G14" s="60"/>
      <c r="H14" s="51"/>
    </row>
    <row r="15" spans="1:8" ht="15.75" x14ac:dyDescent="0.25">
      <c r="A15" s="342"/>
      <c r="B15" s="83" t="s">
        <v>0</v>
      </c>
      <c r="C15" s="81">
        <v>19</v>
      </c>
      <c r="D15" s="81">
        <v>361</v>
      </c>
      <c r="E15" s="85">
        <v>2.7696793002915454</v>
      </c>
      <c r="H15" s="51"/>
    </row>
    <row r="16" spans="1:8" ht="15.75" x14ac:dyDescent="0.25">
      <c r="A16" s="342"/>
      <c r="B16" s="83" t="s">
        <v>1</v>
      </c>
      <c r="C16" s="81">
        <v>225</v>
      </c>
      <c r="D16" s="81">
        <v>1727</v>
      </c>
      <c r="E16" s="85">
        <v>6.5255220417633417</v>
      </c>
      <c r="H16" s="51"/>
    </row>
    <row r="17" spans="1:8" ht="15.75" x14ac:dyDescent="0.25">
      <c r="A17" s="342"/>
      <c r="B17" s="83" t="s">
        <v>30</v>
      </c>
      <c r="C17" s="81">
        <v>143</v>
      </c>
      <c r="D17" s="81">
        <v>865</v>
      </c>
      <c r="E17" s="85">
        <v>8.6719223771983014</v>
      </c>
      <c r="H17" s="51"/>
    </row>
    <row r="18" spans="1:8" ht="15.75" x14ac:dyDescent="0.25">
      <c r="A18" s="342"/>
      <c r="B18" s="83"/>
      <c r="C18" s="81"/>
      <c r="D18" s="81"/>
      <c r="E18" s="85"/>
      <c r="H18" s="51"/>
    </row>
    <row r="19" spans="1:8" ht="15.75" x14ac:dyDescent="0.25">
      <c r="A19" s="342"/>
      <c r="B19" s="83" t="s">
        <v>31</v>
      </c>
      <c r="C19" s="81">
        <v>131</v>
      </c>
      <c r="D19" s="81">
        <v>1097</v>
      </c>
      <c r="E19" s="85"/>
      <c r="H19" s="51"/>
    </row>
    <row r="20" spans="1:8" ht="15.75" x14ac:dyDescent="0.25">
      <c r="A20" s="342"/>
      <c r="B20" s="83" t="s">
        <v>32</v>
      </c>
      <c r="C20" s="81">
        <v>69</v>
      </c>
      <c r="D20" s="81">
        <v>897</v>
      </c>
      <c r="E20" s="85">
        <v>4.2777433353998759</v>
      </c>
      <c r="H20" s="51"/>
    </row>
    <row r="21" spans="1:8" ht="15.75" customHeight="1" x14ac:dyDescent="0.25">
      <c r="A21" s="342"/>
      <c r="B21" s="83" t="s">
        <v>2</v>
      </c>
      <c r="C21" s="81">
        <v>11</v>
      </c>
      <c r="D21" s="81">
        <v>939</v>
      </c>
      <c r="E21" s="85">
        <v>0.8</v>
      </c>
      <c r="H21" s="51"/>
    </row>
    <row r="22" spans="1:8" ht="15.75" customHeight="1" x14ac:dyDescent="0.25">
      <c r="A22" s="342"/>
      <c r="B22" s="83" t="s">
        <v>41</v>
      </c>
      <c r="C22" s="81">
        <v>0</v>
      </c>
      <c r="D22" s="81">
        <v>0</v>
      </c>
      <c r="E22" s="85">
        <v>0</v>
      </c>
      <c r="H22" s="51"/>
    </row>
    <row r="23" spans="1:8" ht="15.75" x14ac:dyDescent="0.25">
      <c r="A23" s="343" t="s">
        <v>3</v>
      </c>
      <c r="B23" s="344"/>
      <c r="C23" s="80">
        <v>1700</v>
      </c>
      <c r="D23" s="80">
        <v>14230</v>
      </c>
      <c r="E23" s="86">
        <v>6.3</v>
      </c>
      <c r="H23" s="287"/>
    </row>
    <row r="24" spans="1:8" x14ac:dyDescent="0.25">
      <c r="A24" s="305" t="s">
        <v>125</v>
      </c>
      <c r="B24" s="305"/>
      <c r="C24" s="305"/>
      <c r="D24" s="305"/>
      <c r="E24" s="305"/>
    </row>
    <row r="25" spans="1:8" x14ac:dyDescent="0.25">
      <c r="A25" s="305"/>
      <c r="B25" s="305"/>
      <c r="C25" s="305"/>
      <c r="D25" s="305"/>
      <c r="E25" s="305"/>
    </row>
    <row r="26" spans="1:8" x14ac:dyDescent="0.25">
      <c r="A26" s="339" t="s">
        <v>39</v>
      </c>
      <c r="B26" s="339"/>
      <c r="C26" s="339"/>
      <c r="D26" s="339"/>
      <c r="E26" s="339"/>
    </row>
    <row r="28" spans="1:8" x14ac:dyDescent="0.25">
      <c r="B28" t="s">
        <v>137</v>
      </c>
    </row>
  </sheetData>
  <mergeCells count="8">
    <mergeCell ref="A24:E24"/>
    <mergeCell ref="A26:E26"/>
    <mergeCell ref="A25:E25"/>
    <mergeCell ref="C2:D2"/>
    <mergeCell ref="A3:B3"/>
    <mergeCell ref="A4:A12"/>
    <mergeCell ref="A14:A22"/>
    <mergeCell ref="A23: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workbookViewId="0">
      <selection activeCell="D32" sqref="D32"/>
    </sheetView>
  </sheetViews>
  <sheetFormatPr defaultRowHeight="15" x14ac:dyDescent="0.25"/>
  <cols>
    <col min="1" max="1" width="44.42578125" style="190" customWidth="1"/>
    <col min="2" max="3" width="29.28515625" style="190" customWidth="1"/>
    <col min="4" max="8" width="18.28515625" style="190" customWidth="1"/>
    <col min="9" max="9" width="9.140625" style="190"/>
    <col min="10" max="10" width="45.7109375" style="190" customWidth="1"/>
    <col min="11" max="12" width="34.5703125" style="190" customWidth="1"/>
    <col min="13" max="14" width="9.140625" style="190"/>
    <col min="15" max="15" width="21.28515625" style="190" customWidth="1"/>
    <col min="16" max="16384" width="9.140625" style="190"/>
  </cols>
  <sheetData>
    <row r="1" spans="1:3" ht="18" x14ac:dyDescent="0.25">
      <c r="A1" s="240" t="s">
        <v>159</v>
      </c>
    </row>
    <row r="3" spans="1:3" s="191" customFormat="1" ht="18" x14ac:dyDescent="0.25">
      <c r="A3" s="202"/>
      <c r="B3" s="116" t="s">
        <v>37</v>
      </c>
      <c r="C3" s="117" t="s">
        <v>74</v>
      </c>
    </row>
    <row r="4" spans="1:3" s="193" customFormat="1" ht="18" x14ac:dyDescent="0.25">
      <c r="A4" s="151" t="s">
        <v>93</v>
      </c>
      <c r="B4" s="192">
        <v>796</v>
      </c>
      <c r="C4" s="203">
        <v>46.82352941176471</v>
      </c>
    </row>
    <row r="5" spans="1:3" s="193" customFormat="1" ht="18" x14ac:dyDescent="0.25">
      <c r="A5" s="151" t="s">
        <v>94</v>
      </c>
      <c r="B5" s="192">
        <v>546</v>
      </c>
      <c r="C5" s="203">
        <v>32.117647058823529</v>
      </c>
    </row>
    <row r="6" spans="1:3" s="193" customFormat="1" ht="18" x14ac:dyDescent="0.25">
      <c r="A6" s="151" t="s">
        <v>95</v>
      </c>
      <c r="B6" s="192">
        <v>333</v>
      </c>
      <c r="C6" s="203">
        <v>19.588235294117649</v>
      </c>
    </row>
    <row r="7" spans="1:3" s="193" customFormat="1" ht="18" x14ac:dyDescent="0.25">
      <c r="A7" s="255" t="s">
        <v>92</v>
      </c>
      <c r="B7" s="192">
        <v>25</v>
      </c>
      <c r="C7" s="203">
        <v>1.4705882352941175</v>
      </c>
    </row>
    <row r="8" spans="1:3" ht="18" x14ac:dyDescent="0.25">
      <c r="A8" s="118" t="s">
        <v>96</v>
      </c>
      <c r="B8" s="204">
        <v>1700</v>
      </c>
      <c r="C8" s="205">
        <v>100</v>
      </c>
    </row>
    <row r="9" spans="1:3" ht="18" x14ac:dyDescent="0.25">
      <c r="C9" s="236" t="s">
        <v>125</v>
      </c>
    </row>
    <row r="10" spans="1:3" ht="18" x14ac:dyDescent="0.25">
      <c r="B10" s="199"/>
    </row>
    <row r="13" spans="1:3" s="201" customFormat="1" x14ac:dyDescent="0.25">
      <c r="B13" s="190"/>
    </row>
    <row r="14" spans="1:3" x14ac:dyDescent="0.25">
      <c r="B14" s="201"/>
    </row>
    <row r="39" spans="7:8" x14ac:dyDescent="0.25">
      <c r="G39" s="305"/>
      <c r="H39" s="305"/>
    </row>
    <row r="52" spans="10:15" ht="18" x14ac:dyDescent="0.25">
      <c r="N52" s="200"/>
      <c r="O52" s="117" t="s">
        <v>92</v>
      </c>
    </row>
    <row r="53" spans="10:15" ht="18" x14ac:dyDescent="0.25">
      <c r="N53" s="194">
        <v>2008</v>
      </c>
      <c r="O53" s="195" t="s">
        <v>21</v>
      </c>
    </row>
    <row r="54" spans="10:15" ht="18" x14ac:dyDescent="0.25">
      <c r="N54" s="196">
        <v>2009</v>
      </c>
      <c r="O54" s="195">
        <v>15</v>
      </c>
    </row>
    <row r="55" spans="10:15" ht="18" x14ac:dyDescent="0.25">
      <c r="N55" s="196">
        <v>2010</v>
      </c>
      <c r="O55" s="195">
        <v>16</v>
      </c>
    </row>
    <row r="56" spans="10:15" ht="18" x14ac:dyDescent="0.25">
      <c r="N56" s="196">
        <v>2011</v>
      </c>
      <c r="O56" s="195">
        <v>17</v>
      </c>
    </row>
    <row r="57" spans="10:15" ht="18" x14ac:dyDescent="0.25">
      <c r="N57" s="197">
        <v>2012</v>
      </c>
      <c r="O57" s="198">
        <v>16</v>
      </c>
    </row>
    <row r="64" spans="10:15" ht="18" x14ac:dyDescent="0.25">
      <c r="J64" s="206"/>
      <c r="K64" s="159" t="s">
        <v>37</v>
      </c>
      <c r="L64" s="160" t="s">
        <v>74</v>
      </c>
    </row>
    <row r="65" spans="10:12" ht="18" x14ac:dyDescent="0.25">
      <c r="J65" s="151" t="s">
        <v>93</v>
      </c>
      <c r="K65" s="192">
        <v>981</v>
      </c>
      <c r="L65" s="203">
        <v>28.912466843501328</v>
      </c>
    </row>
    <row r="66" spans="10:12" ht="18" x14ac:dyDescent="0.25">
      <c r="J66" s="151" t="s">
        <v>94</v>
      </c>
      <c r="K66" s="192">
        <v>691</v>
      </c>
      <c r="L66" s="203">
        <v>20.365458296492779</v>
      </c>
    </row>
    <row r="67" spans="10:12" ht="18" x14ac:dyDescent="0.25">
      <c r="J67" s="151" t="s">
        <v>95</v>
      </c>
      <c r="K67" s="192">
        <v>414</v>
      </c>
      <c r="L67" s="203">
        <v>12.201591511936339</v>
      </c>
    </row>
    <row r="68" spans="10:12" ht="18" x14ac:dyDescent="0.25">
      <c r="J68" s="151" t="s">
        <v>92</v>
      </c>
      <c r="K68" s="192">
        <v>16</v>
      </c>
      <c r="L68" s="203">
        <v>0.47155909224874737</v>
      </c>
    </row>
    <row r="69" spans="10:12" ht="18" x14ac:dyDescent="0.25">
      <c r="J69" s="151" t="s">
        <v>91</v>
      </c>
      <c r="K69" s="192">
        <v>1291</v>
      </c>
      <c r="L69" s="203">
        <v>38.048924255820808</v>
      </c>
    </row>
    <row r="70" spans="10:12" ht="18" x14ac:dyDescent="0.25">
      <c r="J70" s="158" t="s">
        <v>96</v>
      </c>
      <c r="K70" s="207">
        <v>3393</v>
      </c>
      <c r="L70" s="208">
        <v>100</v>
      </c>
    </row>
  </sheetData>
  <mergeCells count="1">
    <mergeCell ref="G39:H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sqref="A1:XFD1048576"/>
    </sheetView>
  </sheetViews>
  <sheetFormatPr defaultRowHeight="15" x14ac:dyDescent="0.25"/>
  <cols>
    <col min="1" max="1" width="45.28515625" customWidth="1"/>
    <col min="2" max="2" width="25.28515625" customWidth="1"/>
    <col min="3" max="3" width="17.42578125" customWidth="1"/>
  </cols>
  <sheetData>
    <row r="1" spans="1:8" ht="18" x14ac:dyDescent="0.25">
      <c r="A1" s="209" t="s">
        <v>160</v>
      </c>
      <c r="B1" s="210"/>
      <c r="C1" s="210"/>
      <c r="D1" s="210"/>
      <c r="E1" s="210"/>
      <c r="F1" s="210"/>
      <c r="G1" s="210"/>
      <c r="H1" s="210"/>
    </row>
    <row r="3" spans="1:8" ht="18" x14ac:dyDescent="0.25">
      <c r="A3" s="288"/>
      <c r="B3" s="116" t="s">
        <v>37</v>
      </c>
      <c r="C3" s="117" t="s">
        <v>74</v>
      </c>
    </row>
    <row r="4" spans="1:8" ht="18" x14ac:dyDescent="0.25">
      <c r="A4" s="289" t="s">
        <v>98</v>
      </c>
      <c r="B4" s="290">
        <v>485</v>
      </c>
      <c r="C4" s="291">
        <v>28.52941176470588</v>
      </c>
    </row>
    <row r="5" spans="1:8" ht="18" x14ac:dyDescent="0.25">
      <c r="A5" s="289" t="s">
        <v>141</v>
      </c>
      <c r="B5" s="290">
        <v>604</v>
      </c>
      <c r="C5" s="291">
        <v>35.529411764705884</v>
      </c>
    </row>
    <row r="6" spans="1:8" ht="18" x14ac:dyDescent="0.25">
      <c r="A6" s="293" t="s">
        <v>142</v>
      </c>
      <c r="B6" s="290">
        <v>611</v>
      </c>
      <c r="C6" s="291">
        <v>35.941176470588239</v>
      </c>
    </row>
    <row r="7" spans="1:8" ht="18" x14ac:dyDescent="0.25">
      <c r="A7" s="118" t="s">
        <v>3</v>
      </c>
      <c r="B7" s="292">
        <v>1700</v>
      </c>
      <c r="C7" s="205">
        <v>100</v>
      </c>
    </row>
    <row r="8" spans="1:8" ht="18" x14ac:dyDescent="0.25">
      <c r="C8" s="236" t="s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E18" sqref="E18"/>
    </sheetView>
  </sheetViews>
  <sheetFormatPr defaultRowHeight="15" x14ac:dyDescent="0.25"/>
  <cols>
    <col min="1" max="1" width="45.28515625" customWidth="1"/>
    <col min="2" max="2" width="25.28515625" customWidth="1"/>
    <col min="3" max="3" width="17.42578125" customWidth="1"/>
    <col min="4" max="4" width="11.28515625" customWidth="1"/>
    <col min="5" max="5" width="14.28515625" customWidth="1"/>
  </cols>
  <sheetData>
    <row r="1" spans="1:5" s="187" customFormat="1" ht="18" x14ac:dyDescent="0.25">
      <c r="A1" s="171" t="s">
        <v>161</v>
      </c>
      <c r="B1" s="171"/>
    </row>
    <row r="3" spans="1:5" ht="90" x14ac:dyDescent="0.25">
      <c r="A3" s="295" t="s">
        <v>136</v>
      </c>
      <c r="B3" s="272" t="s">
        <v>134</v>
      </c>
      <c r="C3" s="132" t="s">
        <v>135</v>
      </c>
      <c r="D3" s="294" t="s">
        <v>41</v>
      </c>
      <c r="E3" s="271" t="s">
        <v>3</v>
      </c>
    </row>
    <row r="4" spans="1:5" ht="18" x14ac:dyDescent="0.25">
      <c r="A4" s="296" t="s">
        <v>18</v>
      </c>
      <c r="B4" s="273">
        <v>200</v>
      </c>
      <c r="C4" s="183">
        <v>621</v>
      </c>
      <c r="D4" s="183">
        <v>879</v>
      </c>
      <c r="E4" s="268">
        <v>1700</v>
      </c>
    </row>
    <row r="5" spans="1:5" ht="18" x14ac:dyDescent="0.25">
      <c r="A5" s="297" t="s">
        <v>133</v>
      </c>
      <c r="B5" s="274">
        <v>1146</v>
      </c>
      <c r="C5" s="183">
        <v>10456</v>
      </c>
      <c r="D5" s="183">
        <v>2629</v>
      </c>
      <c r="E5" s="268">
        <v>14231</v>
      </c>
    </row>
    <row r="6" spans="1:5" ht="18" x14ac:dyDescent="0.25">
      <c r="A6" s="297" t="s">
        <v>41</v>
      </c>
      <c r="B6" s="274">
        <v>169</v>
      </c>
      <c r="C6" s="183">
        <v>741</v>
      </c>
      <c r="D6" s="183">
        <v>10377</v>
      </c>
      <c r="E6" s="268">
        <v>11287</v>
      </c>
    </row>
    <row r="7" spans="1:5" ht="18" x14ac:dyDescent="0.25">
      <c r="A7" s="298" t="s">
        <v>3</v>
      </c>
      <c r="B7" s="275">
        <v>1515</v>
      </c>
      <c r="C7" s="269">
        <v>11818</v>
      </c>
      <c r="D7" s="269">
        <v>13885</v>
      </c>
      <c r="E7" s="270">
        <v>27218</v>
      </c>
    </row>
  </sheetData>
  <dataValidations count="1">
    <dataValidation allowBlank="1" showInputMessage="1" showErrorMessage="1" promptTitle="a b t h s" sqref="E3:E4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E7" sqref="E7"/>
    </sheetView>
  </sheetViews>
  <sheetFormatPr defaultRowHeight="15" x14ac:dyDescent="0.25"/>
  <cols>
    <col min="1" max="1" width="45.28515625" customWidth="1"/>
    <col min="2" max="2" width="25.28515625" customWidth="1"/>
    <col min="3" max="3" width="19.28515625" customWidth="1"/>
    <col min="4" max="4" width="14.140625" customWidth="1"/>
    <col min="5" max="5" width="14.28515625" customWidth="1"/>
  </cols>
  <sheetData>
    <row r="1" spans="1:5" s="187" customFormat="1" ht="18" x14ac:dyDescent="0.25">
      <c r="A1" s="171" t="s">
        <v>163</v>
      </c>
      <c r="B1" s="171"/>
    </row>
    <row r="3" spans="1:5" ht="72" x14ac:dyDescent="0.25">
      <c r="A3" s="295" t="s">
        <v>136</v>
      </c>
      <c r="B3" s="272" t="s">
        <v>143</v>
      </c>
      <c r="C3" s="132" t="s">
        <v>144</v>
      </c>
      <c r="D3" s="294" t="s">
        <v>41</v>
      </c>
      <c r="E3" s="271" t="s">
        <v>3</v>
      </c>
    </row>
    <row r="4" spans="1:5" ht="18" x14ac:dyDescent="0.25">
      <c r="A4" s="296" t="s">
        <v>18</v>
      </c>
      <c r="B4" s="273">
        <v>97</v>
      </c>
      <c r="C4" s="183">
        <v>467</v>
      </c>
      <c r="D4" s="183">
        <v>1136</v>
      </c>
      <c r="E4" s="268">
        <v>1700</v>
      </c>
    </row>
    <row r="5" spans="1:5" ht="18" x14ac:dyDescent="0.25">
      <c r="A5" s="297" t="s">
        <v>133</v>
      </c>
      <c r="B5" s="274">
        <v>706</v>
      </c>
      <c r="C5" s="183">
        <v>8611</v>
      </c>
      <c r="D5" s="183">
        <v>4914</v>
      </c>
      <c r="E5" s="268">
        <v>14231</v>
      </c>
    </row>
    <row r="6" spans="1:5" ht="18" x14ac:dyDescent="0.25">
      <c r="A6" s="297" t="s">
        <v>41</v>
      </c>
      <c r="B6" s="274">
        <v>241</v>
      </c>
      <c r="C6" s="183">
        <v>668</v>
      </c>
      <c r="D6" s="183">
        <v>10378</v>
      </c>
      <c r="E6" s="268">
        <v>11287</v>
      </c>
    </row>
    <row r="7" spans="1:5" ht="18" x14ac:dyDescent="0.25">
      <c r="A7" s="298" t="s">
        <v>3</v>
      </c>
      <c r="B7" s="275">
        <v>1044</v>
      </c>
      <c r="C7" s="269">
        <v>9746</v>
      </c>
      <c r="D7" s="269">
        <v>16428</v>
      </c>
      <c r="E7" s="270">
        <v>27218</v>
      </c>
    </row>
  </sheetData>
  <dataValidations count="1">
    <dataValidation allowBlank="1" showInputMessage="1" showErrorMessage="1" promptTitle="a b t h s" sqref="E3:E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/>
  </sheetViews>
  <sheetFormatPr defaultRowHeight="15" x14ac:dyDescent="0.25"/>
  <cols>
    <col min="1" max="1" width="36.5703125" customWidth="1"/>
    <col min="2" max="4" width="15.7109375" customWidth="1"/>
    <col min="5" max="6" width="20.85546875" customWidth="1"/>
  </cols>
  <sheetData>
    <row r="1" spans="1:6" ht="18" x14ac:dyDescent="0.25">
      <c r="A1" s="209" t="s">
        <v>146</v>
      </c>
    </row>
    <row r="3" spans="1:6" ht="36" x14ac:dyDescent="0.25">
      <c r="A3" s="99"/>
      <c r="B3" s="100" t="s">
        <v>127</v>
      </c>
      <c r="C3" s="100" t="s">
        <v>128</v>
      </c>
      <c r="D3" s="101" t="s">
        <v>40</v>
      </c>
      <c r="E3" s="101" t="s">
        <v>41</v>
      </c>
      <c r="F3" s="102" t="s">
        <v>42</v>
      </c>
    </row>
    <row r="4" spans="1:6" ht="18" x14ac:dyDescent="0.25">
      <c r="A4" s="103" t="s">
        <v>43</v>
      </c>
      <c r="B4" s="104">
        <v>2003</v>
      </c>
      <c r="C4" s="104">
        <v>1159</v>
      </c>
      <c r="D4" s="105">
        <v>1917</v>
      </c>
      <c r="E4" s="105">
        <v>0</v>
      </c>
      <c r="F4" s="106">
        <f>SUM(B4:E4)</f>
        <v>5079</v>
      </c>
    </row>
    <row r="5" spans="1:6" ht="18" x14ac:dyDescent="0.25">
      <c r="A5" s="103" t="s">
        <v>44</v>
      </c>
      <c r="B5" s="104">
        <v>2847</v>
      </c>
      <c r="C5" s="104">
        <v>1226</v>
      </c>
      <c r="D5" s="105">
        <v>1704</v>
      </c>
      <c r="E5" s="105">
        <v>3</v>
      </c>
      <c r="F5" s="106">
        <f>SUM(B5:E5)</f>
        <v>5780</v>
      </c>
    </row>
    <row r="6" spans="1:6" ht="18" x14ac:dyDescent="0.25">
      <c r="A6" s="103" t="s">
        <v>45</v>
      </c>
      <c r="B6" s="104">
        <v>1221</v>
      </c>
      <c r="C6" s="104">
        <v>715</v>
      </c>
      <c r="D6" s="105">
        <v>949</v>
      </c>
      <c r="E6" s="105">
        <v>0</v>
      </c>
      <c r="F6" s="106">
        <f t="shared" ref="F6:F21" si="0">SUM(B6:E6)</f>
        <v>2885</v>
      </c>
    </row>
    <row r="7" spans="1:6" ht="18" x14ac:dyDescent="0.25">
      <c r="A7" s="103" t="s">
        <v>46</v>
      </c>
      <c r="B7" s="104">
        <v>1283</v>
      </c>
      <c r="C7" s="104">
        <v>606</v>
      </c>
      <c r="D7" s="105">
        <v>897</v>
      </c>
      <c r="E7" s="105">
        <v>0</v>
      </c>
      <c r="F7" s="106">
        <f t="shared" si="0"/>
        <v>2786</v>
      </c>
    </row>
    <row r="8" spans="1:6" ht="18" x14ac:dyDescent="0.25">
      <c r="A8" s="103" t="s">
        <v>47</v>
      </c>
      <c r="B8" s="104">
        <v>1061</v>
      </c>
      <c r="C8" s="104">
        <v>493</v>
      </c>
      <c r="D8" s="105">
        <v>677</v>
      </c>
      <c r="E8" s="105">
        <v>0</v>
      </c>
      <c r="F8" s="106">
        <f t="shared" si="0"/>
        <v>2231</v>
      </c>
    </row>
    <row r="9" spans="1:6" ht="18" x14ac:dyDescent="0.25">
      <c r="A9" s="103"/>
      <c r="B9" s="104"/>
      <c r="C9" s="104"/>
      <c r="D9" s="105"/>
      <c r="E9" s="105"/>
      <c r="F9" s="106"/>
    </row>
    <row r="10" spans="1:6" ht="18" x14ac:dyDescent="0.25">
      <c r="A10" s="103" t="s">
        <v>48</v>
      </c>
      <c r="B10" s="104">
        <v>721</v>
      </c>
      <c r="C10" s="104">
        <v>458</v>
      </c>
      <c r="D10" s="105">
        <v>584</v>
      </c>
      <c r="E10" s="105">
        <v>0</v>
      </c>
      <c r="F10" s="106">
        <f t="shared" si="0"/>
        <v>1763</v>
      </c>
    </row>
    <row r="11" spans="1:6" ht="18" x14ac:dyDescent="0.25">
      <c r="A11" s="103" t="s">
        <v>49</v>
      </c>
      <c r="B11" s="104">
        <v>776</v>
      </c>
      <c r="C11" s="104">
        <v>425</v>
      </c>
      <c r="D11" s="105">
        <v>544</v>
      </c>
      <c r="E11" s="105">
        <v>0</v>
      </c>
      <c r="F11" s="106">
        <f t="shared" si="0"/>
        <v>1745</v>
      </c>
    </row>
    <row r="12" spans="1:6" ht="18" x14ac:dyDescent="0.25">
      <c r="A12" s="103" t="s">
        <v>50</v>
      </c>
      <c r="B12" s="104">
        <v>720</v>
      </c>
      <c r="C12" s="104">
        <v>371</v>
      </c>
      <c r="D12" s="105">
        <v>477</v>
      </c>
      <c r="E12" s="105">
        <v>0</v>
      </c>
      <c r="F12" s="106">
        <f t="shared" si="0"/>
        <v>1568</v>
      </c>
    </row>
    <row r="13" spans="1:6" ht="18" x14ac:dyDescent="0.25">
      <c r="A13" s="103" t="s">
        <v>51</v>
      </c>
      <c r="B13" s="104">
        <v>678</v>
      </c>
      <c r="C13" s="104">
        <v>368</v>
      </c>
      <c r="D13" s="105">
        <v>475</v>
      </c>
      <c r="E13" s="105">
        <v>0</v>
      </c>
      <c r="F13" s="106">
        <f t="shared" si="0"/>
        <v>1521</v>
      </c>
    </row>
    <row r="14" spans="1:6" ht="18" x14ac:dyDescent="0.25">
      <c r="A14" s="103" t="s">
        <v>52</v>
      </c>
      <c r="B14" s="104">
        <v>337</v>
      </c>
      <c r="C14" s="104">
        <v>206</v>
      </c>
      <c r="D14" s="105">
        <v>301</v>
      </c>
      <c r="E14" s="105">
        <v>0</v>
      </c>
      <c r="F14" s="106">
        <f t="shared" si="0"/>
        <v>844</v>
      </c>
    </row>
    <row r="15" spans="1:6" ht="18" x14ac:dyDescent="0.25">
      <c r="A15" s="103"/>
      <c r="B15" s="104"/>
      <c r="C15" s="104"/>
      <c r="D15" s="105"/>
      <c r="E15" s="105"/>
      <c r="F15" s="106"/>
    </row>
    <row r="16" spans="1:6" ht="18" x14ac:dyDescent="0.25">
      <c r="A16" s="103" t="s">
        <v>53</v>
      </c>
      <c r="B16" s="104">
        <v>256</v>
      </c>
      <c r="C16" s="104">
        <v>149</v>
      </c>
      <c r="D16" s="105">
        <v>206</v>
      </c>
      <c r="E16" s="105">
        <v>0</v>
      </c>
      <c r="F16" s="106">
        <f t="shared" si="0"/>
        <v>611</v>
      </c>
    </row>
    <row r="17" spans="1:8" ht="18" x14ac:dyDescent="0.25">
      <c r="A17" s="103" t="s">
        <v>54</v>
      </c>
      <c r="B17" s="104">
        <v>48</v>
      </c>
      <c r="C17" s="104">
        <v>33</v>
      </c>
      <c r="D17" s="105">
        <v>34</v>
      </c>
      <c r="E17" s="105">
        <v>0</v>
      </c>
      <c r="F17" s="106">
        <f t="shared" si="0"/>
        <v>115</v>
      </c>
    </row>
    <row r="18" spans="1:8" ht="18" x14ac:dyDescent="0.25">
      <c r="A18" s="103" t="s">
        <v>55</v>
      </c>
      <c r="B18" s="104">
        <v>96</v>
      </c>
      <c r="C18" s="104">
        <v>21</v>
      </c>
      <c r="D18" s="105">
        <v>36</v>
      </c>
      <c r="E18" s="105">
        <v>1</v>
      </c>
      <c r="F18" s="106">
        <f t="shared" si="0"/>
        <v>154</v>
      </c>
    </row>
    <row r="19" spans="1:8" ht="18" x14ac:dyDescent="0.25">
      <c r="A19" s="103" t="s">
        <v>56</v>
      </c>
      <c r="B19" s="104">
        <v>53</v>
      </c>
      <c r="C19" s="104">
        <v>26</v>
      </c>
      <c r="D19" s="105">
        <v>10</v>
      </c>
      <c r="E19" s="105">
        <v>0</v>
      </c>
      <c r="F19" s="106">
        <f t="shared" si="0"/>
        <v>89</v>
      </c>
    </row>
    <row r="20" spans="1:8" ht="18" x14ac:dyDescent="0.25">
      <c r="A20" s="103" t="s">
        <v>57</v>
      </c>
      <c r="B20" s="104">
        <v>14</v>
      </c>
      <c r="C20" s="104">
        <v>20</v>
      </c>
      <c r="D20" s="105">
        <v>9</v>
      </c>
      <c r="E20" s="105">
        <v>0</v>
      </c>
      <c r="F20" s="106">
        <f t="shared" si="0"/>
        <v>43</v>
      </c>
    </row>
    <row r="21" spans="1:8" ht="18" x14ac:dyDescent="0.25">
      <c r="A21" s="107" t="s">
        <v>41</v>
      </c>
      <c r="B21" s="108">
        <v>4</v>
      </c>
      <c r="C21" s="104">
        <v>0</v>
      </c>
      <c r="D21" s="105">
        <v>0</v>
      </c>
      <c r="E21" s="105">
        <v>0</v>
      </c>
      <c r="F21" s="106">
        <f t="shared" si="0"/>
        <v>4</v>
      </c>
    </row>
    <row r="22" spans="1:8" ht="18" x14ac:dyDescent="0.25">
      <c r="A22" s="109" t="s">
        <v>3</v>
      </c>
      <c r="B22" s="110">
        <v>12118</v>
      </c>
      <c r="C22" s="110">
        <v>6276</v>
      </c>
      <c r="D22" s="110">
        <v>8820</v>
      </c>
      <c r="E22" s="110">
        <v>4</v>
      </c>
      <c r="F22" s="111">
        <v>27218</v>
      </c>
      <c r="H22" s="267"/>
    </row>
    <row r="23" spans="1:8" ht="18" x14ac:dyDescent="0.25">
      <c r="F23" s="236" t="s">
        <v>125</v>
      </c>
    </row>
    <row r="24" spans="1:8" ht="18" x14ac:dyDescent="0.25">
      <c r="F24" s="2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H5" sqref="H5:J7"/>
    </sheetView>
  </sheetViews>
  <sheetFormatPr defaultRowHeight="15" x14ac:dyDescent="0.25"/>
  <cols>
    <col min="1" max="1" width="17.28515625" customWidth="1"/>
    <col min="2" max="2" width="36.5703125" customWidth="1"/>
    <col min="3" max="4" width="24" customWidth="1"/>
  </cols>
  <sheetData>
    <row r="1" spans="1:9" ht="18" x14ac:dyDescent="0.25">
      <c r="A1" s="209" t="s">
        <v>164</v>
      </c>
    </row>
    <row r="3" spans="1:9" ht="19.5" customHeight="1" x14ac:dyDescent="0.25">
      <c r="A3" s="345"/>
      <c r="B3" s="346"/>
      <c r="C3" s="211" t="s">
        <v>37</v>
      </c>
      <c r="D3" s="212" t="s">
        <v>74</v>
      </c>
    </row>
    <row r="4" spans="1:9" ht="18" customHeight="1" x14ac:dyDescent="0.25">
      <c r="A4" s="347" t="s">
        <v>106</v>
      </c>
      <c r="B4" s="213" t="s">
        <v>100</v>
      </c>
      <c r="C4" s="139">
        <v>1296</v>
      </c>
      <c r="D4" s="215">
        <v>4.7615548534058343</v>
      </c>
    </row>
    <row r="5" spans="1:9" ht="18" x14ac:dyDescent="0.25">
      <c r="A5" s="348"/>
      <c r="B5" s="216" t="s">
        <v>101</v>
      </c>
      <c r="C5" s="139">
        <v>1275</v>
      </c>
      <c r="D5" s="215">
        <v>4.6844000293923136</v>
      </c>
    </row>
    <row r="6" spans="1:9" ht="18" x14ac:dyDescent="0.25">
      <c r="A6" s="348"/>
      <c r="B6" s="216" t="s">
        <v>102</v>
      </c>
      <c r="C6" s="139">
        <v>875</v>
      </c>
      <c r="D6" s="215">
        <v>3.2147843338966857</v>
      </c>
      <c r="I6" s="267"/>
    </row>
    <row r="7" spans="1:9" ht="18" x14ac:dyDescent="0.25">
      <c r="A7" s="348"/>
      <c r="B7" s="216" t="s">
        <v>103</v>
      </c>
      <c r="C7" s="139">
        <v>871</v>
      </c>
      <c r="D7" s="215">
        <v>3.2000881769417298</v>
      </c>
    </row>
    <row r="8" spans="1:9" ht="18" x14ac:dyDescent="0.25">
      <c r="A8" s="349"/>
      <c r="B8" s="217" t="s">
        <v>104</v>
      </c>
      <c r="C8" s="139">
        <v>905</v>
      </c>
      <c r="D8" s="215">
        <v>3.3250055110588579</v>
      </c>
    </row>
    <row r="9" spans="1:9" ht="18" customHeight="1" x14ac:dyDescent="0.25">
      <c r="A9" s="350" t="s">
        <v>73</v>
      </c>
      <c r="B9" s="351"/>
      <c r="C9" s="249">
        <v>12519</v>
      </c>
      <c r="D9" s="258">
        <v>45.995297229774415</v>
      </c>
    </row>
    <row r="10" spans="1:9" ht="18" x14ac:dyDescent="0.25">
      <c r="A10" s="352" t="s">
        <v>22</v>
      </c>
      <c r="B10" s="353"/>
      <c r="C10" s="256">
        <v>9477</v>
      </c>
      <c r="D10" s="215">
        <v>34.818869865530168</v>
      </c>
    </row>
    <row r="11" spans="1:9" ht="18" x14ac:dyDescent="0.25">
      <c r="A11" s="354" t="s">
        <v>3</v>
      </c>
      <c r="B11" s="355"/>
      <c r="C11" s="218">
        <v>27218</v>
      </c>
      <c r="D11" s="218">
        <v>100</v>
      </c>
    </row>
    <row r="12" spans="1:9" ht="18" x14ac:dyDescent="0.25">
      <c r="D12" s="236" t="s">
        <v>125</v>
      </c>
    </row>
  </sheetData>
  <mergeCells count="5">
    <mergeCell ref="A3:B3"/>
    <mergeCell ref="A4:A8"/>
    <mergeCell ref="A9:B9"/>
    <mergeCell ref="A10:B10"/>
    <mergeCell ref="A11:B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H8" sqref="H8"/>
    </sheetView>
  </sheetViews>
  <sheetFormatPr defaultRowHeight="15" x14ac:dyDescent="0.25"/>
  <cols>
    <col min="1" max="1" width="17.28515625" customWidth="1"/>
    <col min="2" max="2" width="36.85546875" customWidth="1"/>
    <col min="3" max="4" width="24" customWidth="1"/>
  </cols>
  <sheetData>
    <row r="1" spans="1:8" ht="18" x14ac:dyDescent="0.25">
      <c r="A1" s="209" t="s">
        <v>165</v>
      </c>
    </row>
    <row r="3" spans="1:8" ht="18.75" customHeight="1" x14ac:dyDescent="0.25">
      <c r="A3" s="356"/>
      <c r="B3" s="357"/>
      <c r="C3" s="211" t="s">
        <v>37</v>
      </c>
      <c r="D3" s="212" t="s">
        <v>74</v>
      </c>
    </row>
    <row r="4" spans="1:8" ht="18" x14ac:dyDescent="0.25">
      <c r="A4" s="358" t="s">
        <v>99</v>
      </c>
      <c r="B4" s="213" t="s">
        <v>100</v>
      </c>
      <c r="C4" s="214">
        <v>1912</v>
      </c>
      <c r="D4" s="215">
        <v>7.0247630244691006</v>
      </c>
    </row>
    <row r="5" spans="1:8" ht="18" x14ac:dyDescent="0.25">
      <c r="A5" s="359"/>
      <c r="B5" s="216" t="s">
        <v>101</v>
      </c>
      <c r="C5" s="214">
        <v>1538</v>
      </c>
      <c r="D5" s="215">
        <v>5.6506723491806898</v>
      </c>
    </row>
    <row r="6" spans="1:8" ht="18" x14ac:dyDescent="0.25">
      <c r="A6" s="359"/>
      <c r="B6" s="216" t="s">
        <v>102</v>
      </c>
      <c r="C6" s="214">
        <v>642</v>
      </c>
      <c r="D6" s="215">
        <v>2.358733191270483</v>
      </c>
    </row>
    <row r="7" spans="1:8" ht="18" x14ac:dyDescent="0.25">
      <c r="A7" s="359"/>
      <c r="B7" s="216" t="s">
        <v>103</v>
      </c>
      <c r="C7" s="214">
        <v>645</v>
      </c>
      <c r="D7" s="215">
        <v>2.3697553089866998</v>
      </c>
    </row>
    <row r="8" spans="1:8" ht="18" x14ac:dyDescent="0.25">
      <c r="A8" s="360"/>
      <c r="B8" s="217" t="s">
        <v>104</v>
      </c>
      <c r="C8" s="214">
        <v>4138</v>
      </c>
      <c r="D8" s="215">
        <v>15.203174369902269</v>
      </c>
      <c r="H8" s="267"/>
    </row>
    <row r="9" spans="1:8" ht="18" x14ac:dyDescent="0.25">
      <c r="A9" s="350" t="s">
        <v>105</v>
      </c>
      <c r="B9" s="351"/>
      <c r="C9" s="257">
        <v>7002</v>
      </c>
      <c r="D9" s="258">
        <v>25.725622749650967</v>
      </c>
    </row>
    <row r="10" spans="1:8" ht="18" x14ac:dyDescent="0.25">
      <c r="A10" s="352" t="s">
        <v>41</v>
      </c>
      <c r="B10" s="353"/>
      <c r="C10" s="259">
        <v>11341</v>
      </c>
      <c r="D10" s="215">
        <v>41.667279006539793</v>
      </c>
    </row>
    <row r="11" spans="1:8" ht="18" x14ac:dyDescent="0.25">
      <c r="A11" s="354" t="s">
        <v>3</v>
      </c>
      <c r="B11" s="355"/>
      <c r="C11" s="218">
        <v>27218</v>
      </c>
      <c r="D11" s="218">
        <v>100</v>
      </c>
    </row>
    <row r="12" spans="1:8" ht="18" x14ac:dyDescent="0.25">
      <c r="D12" s="236" t="s">
        <v>125</v>
      </c>
    </row>
  </sheetData>
  <mergeCells count="5">
    <mergeCell ref="A3:B3"/>
    <mergeCell ref="A4:A8"/>
    <mergeCell ref="A9:B9"/>
    <mergeCell ref="A10:B10"/>
    <mergeCell ref="A11:B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A3" sqref="A3:E7"/>
    </sheetView>
  </sheetViews>
  <sheetFormatPr defaultRowHeight="15" x14ac:dyDescent="0.25"/>
  <cols>
    <col min="1" max="1" width="42.5703125" customWidth="1"/>
    <col min="2" max="5" width="26.28515625" customWidth="1"/>
  </cols>
  <sheetData>
    <row r="1" spans="1:5" ht="18" x14ac:dyDescent="0.25">
      <c r="A1" s="209" t="s">
        <v>166</v>
      </c>
    </row>
    <row r="3" spans="1:5" ht="54" x14ac:dyDescent="0.25">
      <c r="A3" s="219"/>
      <c r="B3" s="220" t="s">
        <v>108</v>
      </c>
      <c r="C3" s="220" t="s">
        <v>107</v>
      </c>
      <c r="D3" s="220" t="s">
        <v>41</v>
      </c>
      <c r="E3" s="221" t="s">
        <v>3</v>
      </c>
    </row>
    <row r="4" spans="1:5" ht="18" x14ac:dyDescent="0.25">
      <c r="A4" s="222" t="s">
        <v>109</v>
      </c>
      <c r="B4" s="223">
        <v>2422</v>
      </c>
      <c r="C4" s="223">
        <v>1836</v>
      </c>
      <c r="D4" s="223">
        <v>964</v>
      </c>
      <c r="E4" s="224">
        <v>5222</v>
      </c>
    </row>
    <row r="5" spans="1:5" ht="18" x14ac:dyDescent="0.25">
      <c r="A5" s="222" t="s">
        <v>73</v>
      </c>
      <c r="B5" s="223">
        <v>5690</v>
      </c>
      <c r="C5" s="223">
        <v>4961</v>
      </c>
      <c r="D5" s="223">
        <v>1868</v>
      </c>
      <c r="E5" s="224">
        <v>12519</v>
      </c>
    </row>
    <row r="6" spans="1:5" ht="18" x14ac:dyDescent="0.25">
      <c r="A6" s="222" t="s">
        <v>41</v>
      </c>
      <c r="B6" s="223">
        <v>763</v>
      </c>
      <c r="C6" s="223">
        <v>205</v>
      </c>
      <c r="D6" s="223">
        <v>8509</v>
      </c>
      <c r="E6" s="224">
        <v>9477</v>
      </c>
    </row>
    <row r="7" spans="1:5" ht="18" x14ac:dyDescent="0.25">
      <c r="A7" s="225" t="s">
        <v>3</v>
      </c>
      <c r="B7" s="226">
        <v>8875</v>
      </c>
      <c r="C7" s="226">
        <v>7002</v>
      </c>
      <c r="D7" s="226">
        <v>11341</v>
      </c>
      <c r="E7" s="227">
        <v>27218</v>
      </c>
    </row>
    <row r="8" spans="1:5" ht="18" x14ac:dyDescent="0.25">
      <c r="E8" s="236" t="s">
        <v>125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/>
  </sheetViews>
  <sheetFormatPr defaultRowHeight="15" x14ac:dyDescent="0.25"/>
  <cols>
    <col min="1" max="1" width="50.42578125" customWidth="1"/>
    <col min="2" max="3" width="27.140625" customWidth="1"/>
    <col min="4" max="5" width="17.140625" customWidth="1"/>
  </cols>
  <sheetData>
    <row r="1" spans="1:5" ht="18" x14ac:dyDescent="0.25">
      <c r="A1" s="209" t="s">
        <v>167</v>
      </c>
    </row>
    <row r="3" spans="1:5" ht="54" x14ac:dyDescent="0.25">
      <c r="A3" s="228"/>
      <c r="B3" s="229" t="s">
        <v>110</v>
      </c>
      <c r="C3" s="229" t="s">
        <v>111</v>
      </c>
      <c r="D3" s="229" t="s">
        <v>41</v>
      </c>
      <c r="E3" s="230" t="s">
        <v>3</v>
      </c>
    </row>
    <row r="4" spans="1:5" ht="18" x14ac:dyDescent="0.25">
      <c r="A4" s="231" t="s">
        <v>112</v>
      </c>
      <c r="B4" s="139">
        <v>657</v>
      </c>
      <c r="C4" s="139">
        <v>458</v>
      </c>
      <c r="D4" s="139">
        <v>181</v>
      </c>
      <c r="E4" s="232">
        <v>1296</v>
      </c>
    </row>
    <row r="5" spans="1:5" ht="18" x14ac:dyDescent="0.25">
      <c r="A5" s="231" t="s">
        <v>70</v>
      </c>
      <c r="B5" s="139">
        <v>721</v>
      </c>
      <c r="C5" s="139">
        <v>273</v>
      </c>
      <c r="D5" s="139">
        <v>281</v>
      </c>
      <c r="E5" s="232">
        <v>1275</v>
      </c>
    </row>
    <row r="6" spans="1:5" ht="18" x14ac:dyDescent="0.25">
      <c r="A6" s="231" t="s">
        <v>71</v>
      </c>
      <c r="B6" s="139">
        <v>385</v>
      </c>
      <c r="C6" s="139">
        <v>321</v>
      </c>
      <c r="D6" s="139">
        <v>169</v>
      </c>
      <c r="E6" s="232">
        <v>875</v>
      </c>
    </row>
    <row r="7" spans="1:5" ht="18" x14ac:dyDescent="0.25">
      <c r="A7" s="231" t="s">
        <v>72</v>
      </c>
      <c r="B7" s="139">
        <v>225</v>
      </c>
      <c r="C7" s="139">
        <v>526</v>
      </c>
      <c r="D7" s="139">
        <v>120</v>
      </c>
      <c r="E7" s="232">
        <v>871</v>
      </c>
    </row>
    <row r="8" spans="1:5" ht="18" x14ac:dyDescent="0.25">
      <c r="A8" s="231"/>
      <c r="B8" s="139"/>
      <c r="C8" s="139"/>
      <c r="D8" s="139"/>
      <c r="E8" s="232"/>
    </row>
    <row r="9" spans="1:5" ht="18" x14ac:dyDescent="0.25">
      <c r="A9" s="231" t="s">
        <v>113</v>
      </c>
      <c r="B9" s="139">
        <v>434</v>
      </c>
      <c r="C9" s="139">
        <v>258</v>
      </c>
      <c r="D9" s="139">
        <v>213</v>
      </c>
      <c r="E9" s="232">
        <v>905</v>
      </c>
    </row>
    <row r="10" spans="1:5" ht="18" x14ac:dyDescent="0.25">
      <c r="A10" s="231" t="s">
        <v>114</v>
      </c>
      <c r="B10" s="139">
        <v>5690</v>
      </c>
      <c r="C10" s="139">
        <v>4961</v>
      </c>
      <c r="D10" s="139">
        <v>1868</v>
      </c>
      <c r="E10" s="232">
        <v>12519</v>
      </c>
    </row>
    <row r="11" spans="1:5" ht="18" x14ac:dyDescent="0.25">
      <c r="A11" s="231" t="s">
        <v>41</v>
      </c>
      <c r="B11" s="139">
        <v>763</v>
      </c>
      <c r="C11" s="139">
        <v>205</v>
      </c>
      <c r="D11" s="139">
        <v>8509</v>
      </c>
      <c r="E11" s="232">
        <v>9477</v>
      </c>
    </row>
    <row r="12" spans="1:5" ht="18" x14ac:dyDescent="0.25">
      <c r="A12" s="233" t="s">
        <v>3</v>
      </c>
      <c r="B12" s="140">
        <v>8875</v>
      </c>
      <c r="C12" s="140">
        <v>7002</v>
      </c>
      <c r="D12" s="140">
        <v>11341</v>
      </c>
      <c r="E12" s="234">
        <v>27218</v>
      </c>
    </row>
    <row r="13" spans="1:5" s="243" customFormat="1" ht="18" x14ac:dyDescent="0.25">
      <c r="A13" s="241"/>
      <c r="B13" s="242"/>
      <c r="C13" s="242"/>
      <c r="D13" s="242"/>
      <c r="E13" s="236" t="s">
        <v>125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/>
  </sheetViews>
  <sheetFormatPr defaultRowHeight="15" x14ac:dyDescent="0.25"/>
  <cols>
    <col min="1" max="7" width="19" customWidth="1"/>
  </cols>
  <sheetData>
    <row r="1" spans="1:7" ht="18" x14ac:dyDescent="0.25">
      <c r="A1" s="209" t="s">
        <v>168</v>
      </c>
    </row>
    <row r="3" spans="1:7" ht="72" x14ac:dyDescent="0.25">
      <c r="A3" s="144"/>
      <c r="B3" s="145" t="s">
        <v>115</v>
      </c>
      <c r="C3" s="145" t="s">
        <v>116</v>
      </c>
      <c r="D3" s="145" t="s">
        <v>117</v>
      </c>
      <c r="E3" s="145" t="s">
        <v>118</v>
      </c>
      <c r="F3" s="145" t="s">
        <v>22</v>
      </c>
      <c r="G3" s="144" t="s">
        <v>3</v>
      </c>
    </row>
    <row r="4" spans="1:7" ht="18" x14ac:dyDescent="0.25">
      <c r="A4" s="235" t="s">
        <v>17</v>
      </c>
      <c r="B4" s="141">
        <v>28</v>
      </c>
      <c r="C4" s="141">
        <v>94</v>
      </c>
      <c r="D4" s="141">
        <v>9</v>
      </c>
      <c r="E4" s="141">
        <v>90</v>
      </c>
      <c r="F4" s="141">
        <v>379</v>
      </c>
      <c r="G4" s="143">
        <v>600</v>
      </c>
    </row>
    <row r="5" spans="1:7" ht="18" x14ac:dyDescent="0.25">
      <c r="A5" s="235" t="s">
        <v>0</v>
      </c>
      <c r="B5" s="141">
        <v>112</v>
      </c>
      <c r="C5" s="141">
        <v>369</v>
      </c>
      <c r="D5" s="141">
        <v>65</v>
      </c>
      <c r="E5" s="141">
        <v>671</v>
      </c>
      <c r="F5" s="141">
        <v>1067</v>
      </c>
      <c r="G5" s="143">
        <v>2284</v>
      </c>
    </row>
    <row r="6" spans="1:7" ht="18" x14ac:dyDescent="0.25">
      <c r="A6" s="235" t="s">
        <v>1</v>
      </c>
      <c r="B6" s="141">
        <v>410</v>
      </c>
      <c r="C6" s="141">
        <v>342</v>
      </c>
      <c r="D6" s="141">
        <v>131</v>
      </c>
      <c r="E6" s="141">
        <v>4015</v>
      </c>
      <c r="F6" s="141">
        <v>4336</v>
      </c>
      <c r="G6" s="143">
        <v>9234</v>
      </c>
    </row>
    <row r="7" spans="1:7" ht="18" x14ac:dyDescent="0.25">
      <c r="A7" s="235" t="s">
        <v>30</v>
      </c>
      <c r="B7" s="141">
        <v>119</v>
      </c>
      <c r="C7" s="141">
        <v>12</v>
      </c>
      <c r="D7" s="141">
        <v>45</v>
      </c>
      <c r="E7" s="141">
        <v>2032</v>
      </c>
      <c r="F7" s="141">
        <v>1708</v>
      </c>
      <c r="G7" s="143">
        <v>3916</v>
      </c>
    </row>
    <row r="8" spans="1:7" ht="18" x14ac:dyDescent="0.25">
      <c r="A8" s="235"/>
      <c r="B8" s="141"/>
      <c r="C8" s="141"/>
      <c r="D8" s="141"/>
      <c r="E8" s="141"/>
      <c r="F8" s="141"/>
      <c r="G8" s="143"/>
    </row>
    <row r="9" spans="1:7" ht="18" x14ac:dyDescent="0.25">
      <c r="A9" s="235" t="s">
        <v>31</v>
      </c>
      <c r="B9" s="141">
        <v>127</v>
      </c>
      <c r="C9" s="141">
        <v>15</v>
      </c>
      <c r="D9" s="141">
        <v>37</v>
      </c>
      <c r="E9" s="141">
        <v>2480</v>
      </c>
      <c r="F9" s="141">
        <v>2158</v>
      </c>
      <c r="G9" s="143">
        <v>4817</v>
      </c>
    </row>
    <row r="10" spans="1:7" ht="18" x14ac:dyDescent="0.25">
      <c r="A10" s="235" t="s">
        <v>32</v>
      </c>
      <c r="B10" s="141">
        <v>80</v>
      </c>
      <c r="C10" s="141">
        <v>5</v>
      </c>
      <c r="D10" s="141">
        <v>23</v>
      </c>
      <c r="E10" s="141">
        <v>1954</v>
      </c>
      <c r="F10" s="141">
        <v>1572</v>
      </c>
      <c r="G10" s="143">
        <v>3634</v>
      </c>
    </row>
    <row r="11" spans="1:7" ht="18" x14ac:dyDescent="0.25">
      <c r="A11" s="235" t="s">
        <v>34</v>
      </c>
      <c r="B11" s="141">
        <v>26</v>
      </c>
      <c r="C11" s="141">
        <v>11</v>
      </c>
      <c r="D11" s="141">
        <v>11</v>
      </c>
      <c r="E11" s="141">
        <v>1481</v>
      </c>
      <c r="F11" s="141">
        <v>1200</v>
      </c>
      <c r="G11" s="143">
        <v>2729</v>
      </c>
    </row>
    <row r="12" spans="1:7" ht="18" x14ac:dyDescent="0.25">
      <c r="A12" s="235" t="s">
        <v>22</v>
      </c>
      <c r="B12" s="141">
        <v>1</v>
      </c>
      <c r="C12" s="141">
        <v>0</v>
      </c>
      <c r="D12" s="141">
        <v>0</v>
      </c>
      <c r="E12" s="141">
        <v>0</v>
      </c>
      <c r="F12" s="141">
        <v>3</v>
      </c>
      <c r="G12" s="143">
        <v>4</v>
      </c>
    </row>
    <row r="13" spans="1:7" ht="18" x14ac:dyDescent="0.25">
      <c r="A13" s="146" t="s">
        <v>3</v>
      </c>
      <c r="B13" s="147">
        <v>904</v>
      </c>
      <c r="C13" s="147">
        <v>847</v>
      </c>
      <c r="D13" s="147">
        <v>321</v>
      </c>
      <c r="E13" s="147">
        <v>12723</v>
      </c>
      <c r="F13" s="147">
        <v>12423</v>
      </c>
      <c r="G13" s="148">
        <v>27218</v>
      </c>
    </row>
    <row r="14" spans="1:7" ht="18" x14ac:dyDescent="0.25">
      <c r="G14" s="23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sqref="A1:I1"/>
    </sheetView>
  </sheetViews>
  <sheetFormatPr defaultColWidth="11.28515625" defaultRowHeight="15.75" x14ac:dyDescent="0.25"/>
  <cols>
    <col min="1" max="1" width="55.85546875" style="27" customWidth="1"/>
    <col min="2" max="6" width="13.28515625" style="2" customWidth="1"/>
    <col min="7" max="7" width="15.7109375" style="2" customWidth="1"/>
    <col min="8" max="8" width="11.28515625" style="2"/>
    <col min="9" max="9" width="16" style="2" customWidth="1"/>
    <col min="10" max="16384" width="11.28515625" style="2"/>
  </cols>
  <sheetData>
    <row r="1" spans="1:9" s="27" customFormat="1" ht="15" customHeight="1" x14ac:dyDescent="0.25">
      <c r="A1" s="301" t="s">
        <v>147</v>
      </c>
      <c r="B1" s="301"/>
      <c r="C1" s="301"/>
      <c r="D1" s="301"/>
      <c r="E1" s="301"/>
      <c r="F1" s="301"/>
      <c r="G1" s="301"/>
      <c r="H1" s="301"/>
      <c r="I1" s="301"/>
    </row>
    <row r="2" spans="1:9" ht="15" customHeight="1" x14ac:dyDescent="0.2">
      <c r="B2" s="304"/>
      <c r="C2" s="304"/>
      <c r="D2" s="304"/>
      <c r="E2" s="304"/>
      <c r="F2" s="304"/>
      <c r="G2" s="23"/>
    </row>
    <row r="3" spans="1:9" ht="54" x14ac:dyDescent="0.25">
      <c r="A3" s="115"/>
      <c r="B3" s="116" t="s">
        <v>4</v>
      </c>
      <c r="C3" s="116" t="s">
        <v>5</v>
      </c>
      <c r="D3" s="116" t="s">
        <v>122</v>
      </c>
      <c r="E3" s="116" t="s">
        <v>22</v>
      </c>
      <c r="F3" s="117" t="s">
        <v>3</v>
      </c>
    </row>
    <row r="4" spans="1:9" ht="18" x14ac:dyDescent="0.25">
      <c r="A4" s="150" t="s">
        <v>6</v>
      </c>
      <c r="B4" s="112">
        <v>13953</v>
      </c>
      <c r="C4" s="112">
        <v>9523</v>
      </c>
      <c r="D4" s="112">
        <v>0</v>
      </c>
      <c r="E4" s="112">
        <v>10</v>
      </c>
      <c r="F4" s="114">
        <f>SUM(B4:E4)</f>
        <v>23486</v>
      </c>
    </row>
    <row r="5" spans="1:9" ht="18" x14ac:dyDescent="0.25">
      <c r="A5" s="151" t="s">
        <v>60</v>
      </c>
      <c r="B5" s="112">
        <v>172</v>
      </c>
      <c r="C5" s="112">
        <v>117</v>
      </c>
      <c r="D5" s="112">
        <v>0</v>
      </c>
      <c r="E5" s="112">
        <v>0</v>
      </c>
      <c r="F5" s="114">
        <f>SUM(B5:E5)</f>
        <v>289</v>
      </c>
    </row>
    <row r="6" spans="1:9" ht="18" x14ac:dyDescent="0.25">
      <c r="A6" s="150" t="s">
        <v>59</v>
      </c>
      <c r="B6" s="112">
        <v>48</v>
      </c>
      <c r="C6" s="112">
        <v>18</v>
      </c>
      <c r="D6" s="112">
        <v>0</v>
      </c>
      <c r="E6" s="112">
        <v>0</v>
      </c>
      <c r="F6" s="114">
        <f>SUM(B6:E6)</f>
        <v>66</v>
      </c>
    </row>
    <row r="7" spans="1:9" ht="18" x14ac:dyDescent="0.25">
      <c r="A7" s="150" t="s">
        <v>62</v>
      </c>
      <c r="B7" s="113">
        <v>31</v>
      </c>
      <c r="C7" s="113">
        <v>21</v>
      </c>
      <c r="D7" s="112">
        <v>0</v>
      </c>
      <c r="E7" s="113">
        <v>0</v>
      </c>
      <c r="F7" s="114">
        <f>SUM(B7:E7)</f>
        <v>52</v>
      </c>
    </row>
    <row r="8" spans="1:9" ht="18" x14ac:dyDescent="0.25">
      <c r="A8" s="150"/>
      <c r="B8" s="113"/>
      <c r="C8" s="113"/>
      <c r="D8" s="112"/>
      <c r="E8" s="113"/>
      <c r="F8" s="114"/>
    </row>
    <row r="9" spans="1:9" ht="18" x14ac:dyDescent="0.25">
      <c r="A9" s="151" t="s">
        <v>61</v>
      </c>
      <c r="B9" s="113">
        <v>26</v>
      </c>
      <c r="C9" s="113">
        <v>12</v>
      </c>
      <c r="D9" s="112">
        <v>0</v>
      </c>
      <c r="E9" s="113">
        <v>0</v>
      </c>
      <c r="F9" s="114">
        <f>SUM(B9:E9)</f>
        <v>38</v>
      </c>
    </row>
    <row r="10" spans="1:9" ht="18" x14ac:dyDescent="0.25">
      <c r="A10" s="150" t="s">
        <v>23</v>
      </c>
      <c r="B10" s="113">
        <v>101</v>
      </c>
      <c r="C10" s="113">
        <v>67</v>
      </c>
      <c r="D10" s="112">
        <v>0</v>
      </c>
      <c r="E10" s="113">
        <v>0</v>
      </c>
      <c r="F10" s="114">
        <f>SUM(B10:E10)</f>
        <v>168</v>
      </c>
    </row>
    <row r="11" spans="1:9" ht="18" x14ac:dyDescent="0.25">
      <c r="A11" s="150" t="s">
        <v>41</v>
      </c>
      <c r="B11" s="113">
        <v>1826</v>
      </c>
      <c r="C11" s="113">
        <v>1287</v>
      </c>
      <c r="D11" s="113">
        <v>1</v>
      </c>
      <c r="E11" s="113">
        <v>5</v>
      </c>
      <c r="F11" s="114">
        <f>SUM(B11:E11)</f>
        <v>3119</v>
      </c>
    </row>
    <row r="12" spans="1:9" ht="18" x14ac:dyDescent="0.25">
      <c r="A12" s="118" t="s">
        <v>3</v>
      </c>
      <c r="B12" s="119">
        <v>16157</v>
      </c>
      <c r="C12" s="119">
        <v>11045</v>
      </c>
      <c r="D12" s="119">
        <v>1</v>
      </c>
      <c r="E12" s="119">
        <v>15</v>
      </c>
      <c r="F12" s="120">
        <v>27218</v>
      </c>
    </row>
    <row r="13" spans="1:9" ht="18" x14ac:dyDescent="0.25">
      <c r="F13" s="236" t="s">
        <v>125</v>
      </c>
    </row>
  </sheetData>
  <mergeCells count="2">
    <mergeCell ref="A1:I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/>
  </sheetViews>
  <sheetFormatPr defaultRowHeight="18.75" x14ac:dyDescent="0.25"/>
  <cols>
    <col min="1" max="1" width="18.28515625" style="121" customWidth="1"/>
    <col min="2" max="6" width="18.140625" style="121" customWidth="1"/>
    <col min="7" max="9" width="13.85546875" style="121" customWidth="1"/>
    <col min="10" max="16384" width="9.140625" style="121"/>
  </cols>
  <sheetData>
    <row r="1" spans="1:9" s="199" customFormat="1" ht="18" x14ac:dyDescent="0.25">
      <c r="A1" s="199" t="s">
        <v>148</v>
      </c>
    </row>
    <row r="3" spans="1:9" ht="90" x14ac:dyDescent="0.25">
      <c r="A3" s="128"/>
      <c r="B3" s="129" t="s">
        <v>6</v>
      </c>
      <c r="C3" s="129" t="s">
        <v>129</v>
      </c>
      <c r="D3" s="129" t="s">
        <v>130</v>
      </c>
      <c r="E3" s="129" t="s">
        <v>131</v>
      </c>
      <c r="F3" s="129" t="s">
        <v>62</v>
      </c>
      <c r="G3" s="129" t="s">
        <v>23</v>
      </c>
      <c r="H3" s="129" t="s">
        <v>41</v>
      </c>
      <c r="I3" s="128" t="s">
        <v>3</v>
      </c>
    </row>
    <row r="4" spans="1:9" x14ac:dyDescent="0.25">
      <c r="A4" s="122" t="s">
        <v>17</v>
      </c>
      <c r="B4" s="123">
        <v>446</v>
      </c>
      <c r="C4" s="130">
        <v>5</v>
      </c>
      <c r="D4" s="130">
        <v>10</v>
      </c>
      <c r="E4" s="130">
        <v>0</v>
      </c>
      <c r="F4" s="130">
        <v>0</v>
      </c>
      <c r="G4" s="123">
        <v>10</v>
      </c>
      <c r="H4" s="123">
        <v>130</v>
      </c>
      <c r="I4" s="124">
        <v>600</v>
      </c>
    </row>
    <row r="5" spans="1:9" x14ac:dyDescent="0.25">
      <c r="A5" s="122" t="s">
        <v>0</v>
      </c>
      <c r="B5" s="123">
        <v>1902</v>
      </c>
      <c r="C5" s="130">
        <v>9</v>
      </c>
      <c r="D5" s="130">
        <v>37</v>
      </c>
      <c r="E5" s="130">
        <v>5</v>
      </c>
      <c r="F5" s="130">
        <v>6</v>
      </c>
      <c r="G5" s="123">
        <v>28</v>
      </c>
      <c r="H5" s="123">
        <v>297</v>
      </c>
      <c r="I5" s="124">
        <v>2284</v>
      </c>
    </row>
    <row r="6" spans="1:9" x14ac:dyDescent="0.25">
      <c r="A6" s="122" t="s">
        <v>1</v>
      </c>
      <c r="B6" s="123">
        <v>7936</v>
      </c>
      <c r="C6" s="130">
        <v>35</v>
      </c>
      <c r="D6" s="130">
        <v>152</v>
      </c>
      <c r="E6" s="130">
        <v>14</v>
      </c>
      <c r="F6" s="130">
        <v>20</v>
      </c>
      <c r="G6" s="123">
        <v>58</v>
      </c>
      <c r="H6" s="123">
        <v>1019</v>
      </c>
      <c r="I6" s="124">
        <v>9234</v>
      </c>
    </row>
    <row r="7" spans="1:9" x14ac:dyDescent="0.25">
      <c r="A7" s="122" t="s">
        <v>30</v>
      </c>
      <c r="B7" s="123">
        <v>3343</v>
      </c>
      <c r="C7" s="130">
        <v>11</v>
      </c>
      <c r="D7" s="130">
        <v>60</v>
      </c>
      <c r="E7" s="130">
        <v>13</v>
      </c>
      <c r="F7" s="130">
        <v>14</v>
      </c>
      <c r="G7" s="123">
        <v>15</v>
      </c>
      <c r="H7" s="123">
        <v>460</v>
      </c>
      <c r="I7" s="124">
        <v>3916</v>
      </c>
    </row>
    <row r="8" spans="1:9" x14ac:dyDescent="0.25">
      <c r="A8" s="122"/>
      <c r="B8" s="123"/>
      <c r="C8" s="130"/>
      <c r="D8" s="130"/>
      <c r="E8" s="130"/>
      <c r="F8" s="130"/>
      <c r="G8" s="123"/>
      <c r="H8" s="123"/>
      <c r="I8" s="124"/>
    </row>
    <row r="9" spans="1:9" x14ac:dyDescent="0.25">
      <c r="A9" s="122" t="s">
        <v>31</v>
      </c>
      <c r="B9" s="123">
        <v>4245</v>
      </c>
      <c r="C9" s="130">
        <v>5</v>
      </c>
      <c r="D9" s="130">
        <v>20</v>
      </c>
      <c r="E9" s="130">
        <v>5</v>
      </c>
      <c r="F9" s="130">
        <v>5</v>
      </c>
      <c r="G9" s="123">
        <v>15</v>
      </c>
      <c r="H9" s="123">
        <v>522</v>
      </c>
      <c r="I9" s="124">
        <v>4817</v>
      </c>
    </row>
    <row r="10" spans="1:9" x14ac:dyDescent="0.25">
      <c r="A10" s="122" t="s">
        <v>32</v>
      </c>
      <c r="B10" s="123">
        <v>3209</v>
      </c>
      <c r="C10" s="130">
        <v>0</v>
      </c>
      <c r="D10" s="130">
        <v>10</v>
      </c>
      <c r="E10" s="130">
        <v>0</v>
      </c>
      <c r="F10" s="130">
        <v>5</v>
      </c>
      <c r="G10" s="123">
        <v>20</v>
      </c>
      <c r="H10" s="123">
        <v>385</v>
      </c>
      <c r="I10" s="124">
        <v>3634</v>
      </c>
    </row>
    <row r="11" spans="1:9" x14ac:dyDescent="0.25">
      <c r="A11" s="122" t="s">
        <v>34</v>
      </c>
      <c r="B11" s="123">
        <v>2400</v>
      </c>
      <c r="C11" s="130">
        <v>0</v>
      </c>
      <c r="D11" s="130">
        <v>0</v>
      </c>
      <c r="E11" s="130">
        <v>0</v>
      </c>
      <c r="F11" s="130">
        <v>0</v>
      </c>
      <c r="G11" s="123">
        <v>20</v>
      </c>
      <c r="H11" s="123">
        <v>303</v>
      </c>
      <c r="I11" s="124">
        <v>2729</v>
      </c>
    </row>
    <row r="12" spans="1:9" x14ac:dyDescent="0.25">
      <c r="A12" s="122" t="s">
        <v>41</v>
      </c>
      <c r="B12" s="123">
        <v>1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3</v>
      </c>
      <c r="I12" s="124">
        <v>4</v>
      </c>
    </row>
    <row r="13" spans="1:9" x14ac:dyDescent="0.25">
      <c r="A13" s="125" t="s">
        <v>3</v>
      </c>
      <c r="B13" s="126">
        <v>23486</v>
      </c>
      <c r="C13" s="126">
        <v>66</v>
      </c>
      <c r="D13" s="126">
        <v>289</v>
      </c>
      <c r="E13" s="126">
        <v>38</v>
      </c>
      <c r="F13" s="126">
        <v>52</v>
      </c>
      <c r="G13" s="126">
        <v>168</v>
      </c>
      <c r="H13" s="126">
        <v>3119</v>
      </c>
      <c r="I13" s="127">
        <v>27218</v>
      </c>
    </row>
    <row r="14" spans="1:9" x14ac:dyDescent="0.25">
      <c r="H14" s="2"/>
      <c r="I14" s="236" t="s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/>
  </sheetViews>
  <sheetFormatPr defaultColWidth="9.140625" defaultRowHeight="15.75" x14ac:dyDescent="0.25"/>
  <cols>
    <col min="1" max="1" width="25.140625" style="26" customWidth="1"/>
    <col min="2" max="2" width="25" style="24" customWidth="1"/>
    <col min="3" max="3" width="28.85546875" style="24" customWidth="1"/>
    <col min="4" max="16384" width="9.140625" style="24"/>
  </cols>
  <sheetData>
    <row r="1" spans="1:9" s="26" customFormat="1" x14ac:dyDescent="0.25">
      <c r="A1" s="4" t="s">
        <v>149</v>
      </c>
      <c r="B1" s="4"/>
      <c r="C1" s="4"/>
      <c r="D1" s="4"/>
      <c r="E1" s="4"/>
      <c r="F1" s="4"/>
      <c r="G1" s="166"/>
      <c r="H1" s="166"/>
      <c r="I1" s="166"/>
    </row>
    <row r="2" spans="1:9" s="166" customFormat="1" x14ac:dyDescent="0.25">
      <c r="A2" s="4"/>
      <c r="B2" s="4"/>
      <c r="C2" s="4"/>
      <c r="D2" s="4"/>
      <c r="E2" s="4"/>
      <c r="F2" s="4"/>
    </row>
    <row r="3" spans="1:9" s="26" customFormat="1" ht="20.25" customHeight="1" x14ac:dyDescent="0.25">
      <c r="A3" s="30"/>
      <c r="B3" s="54" t="s">
        <v>37</v>
      </c>
      <c r="C3" s="59" t="s">
        <v>36</v>
      </c>
      <c r="D3" s="27"/>
      <c r="E3" s="27"/>
      <c r="F3" s="27"/>
    </row>
    <row r="4" spans="1:9" ht="15.75" customHeight="1" x14ac:dyDescent="0.2">
      <c r="A4" s="149" t="s">
        <v>9</v>
      </c>
      <c r="B4" s="52">
        <v>154</v>
      </c>
      <c r="C4" s="253">
        <v>53.287197231833908</v>
      </c>
      <c r="D4" s="2"/>
      <c r="E4" s="2"/>
      <c r="F4" s="49"/>
    </row>
    <row r="5" spans="1:9" ht="15" customHeight="1" x14ac:dyDescent="0.2">
      <c r="A5" s="149" t="s">
        <v>33</v>
      </c>
      <c r="B5" s="52">
        <v>22</v>
      </c>
      <c r="C5" s="253">
        <v>7.6124567474048446</v>
      </c>
      <c r="D5" s="2"/>
      <c r="E5" s="2"/>
      <c r="F5" s="49"/>
    </row>
    <row r="6" spans="1:9" ht="15.75" customHeight="1" x14ac:dyDescent="0.2">
      <c r="A6" s="149" t="s">
        <v>12</v>
      </c>
      <c r="B6" s="52">
        <v>36</v>
      </c>
      <c r="C6" s="253">
        <v>12.45674740484429</v>
      </c>
      <c r="D6" s="2"/>
      <c r="E6" s="2"/>
      <c r="F6" s="49"/>
    </row>
    <row r="7" spans="1:9" ht="15" x14ac:dyDescent="0.2">
      <c r="A7" s="149" t="s">
        <v>8</v>
      </c>
      <c r="B7" s="52">
        <v>36</v>
      </c>
      <c r="C7" s="253">
        <v>12.45674740484429</v>
      </c>
      <c r="D7" s="2"/>
      <c r="E7" s="2"/>
      <c r="F7" s="49"/>
    </row>
    <row r="8" spans="1:9" ht="15" customHeight="1" x14ac:dyDescent="0.2">
      <c r="A8" s="149" t="s">
        <v>11</v>
      </c>
      <c r="B8" s="52">
        <v>27</v>
      </c>
      <c r="C8" s="253">
        <v>9.3425605536332181</v>
      </c>
      <c r="D8" s="2"/>
      <c r="E8" s="2"/>
      <c r="F8" s="60"/>
    </row>
    <row r="9" spans="1:9" ht="15" customHeight="1" x14ac:dyDescent="0.2">
      <c r="A9" s="149" t="s">
        <v>10</v>
      </c>
      <c r="B9" s="52">
        <v>14</v>
      </c>
      <c r="C9" s="253">
        <v>4.844290657439446</v>
      </c>
      <c r="D9" s="2"/>
      <c r="E9" s="2"/>
      <c r="F9" s="49"/>
    </row>
    <row r="10" spans="1:9" s="26" customFormat="1" x14ac:dyDescent="0.25">
      <c r="A10" s="44" t="s">
        <v>3</v>
      </c>
      <c r="B10" s="57">
        <f>SUM(B4:B9)</f>
        <v>289</v>
      </c>
      <c r="C10" s="254">
        <f t="shared" ref="C5:C10" si="0">B10/$B$10*100</f>
        <v>100</v>
      </c>
      <c r="D10" s="27"/>
      <c r="E10" s="27"/>
      <c r="F10" s="49"/>
    </row>
    <row r="11" spans="1:9" ht="15.75" customHeight="1" x14ac:dyDescent="0.2">
      <c r="A11" s="305" t="s">
        <v>125</v>
      </c>
      <c r="B11" s="305"/>
      <c r="C11" s="305"/>
      <c r="F11" s="49"/>
    </row>
  </sheetData>
  <mergeCells count="1"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sqref="A1:G1"/>
    </sheetView>
  </sheetViews>
  <sheetFormatPr defaultColWidth="9.5703125" defaultRowHeight="15" x14ac:dyDescent="0.2"/>
  <cols>
    <col min="1" max="1" width="27.5703125" style="35" customWidth="1"/>
    <col min="2" max="5" width="16.7109375" style="35" customWidth="1"/>
    <col min="6" max="6" width="16.7109375" style="90" customWidth="1"/>
    <col min="7" max="8" width="11.7109375" style="35" customWidth="1"/>
    <col min="9" max="16384" width="9.5703125" style="35"/>
  </cols>
  <sheetData>
    <row r="1" spans="1:14" s="36" customFormat="1" ht="15.75" x14ac:dyDescent="0.25">
      <c r="A1" s="307" t="s">
        <v>150</v>
      </c>
      <c r="B1" s="307"/>
      <c r="C1" s="307"/>
      <c r="D1" s="307"/>
      <c r="E1" s="307"/>
      <c r="F1" s="307"/>
      <c r="G1" s="307"/>
    </row>
    <row r="2" spans="1:14" x14ac:dyDescent="0.2">
      <c r="A2" s="3"/>
      <c r="B2" s="308"/>
      <c r="C2" s="308"/>
      <c r="D2" s="308"/>
      <c r="E2" s="308"/>
      <c r="F2" s="93"/>
      <c r="G2" s="38"/>
      <c r="H2" s="38"/>
      <c r="I2" s="38"/>
      <c r="J2" s="38"/>
      <c r="K2" s="38"/>
    </row>
    <row r="3" spans="1:14" s="4" customFormat="1" ht="34.5" customHeight="1" x14ac:dyDescent="0.25">
      <c r="A3" s="92"/>
      <c r="B3" s="131" t="s">
        <v>13</v>
      </c>
      <c r="C3" s="131" t="s">
        <v>35</v>
      </c>
      <c r="D3" s="131" t="s">
        <v>14</v>
      </c>
      <c r="E3" s="131" t="s">
        <v>63</v>
      </c>
      <c r="F3" s="131" t="s">
        <v>41</v>
      </c>
      <c r="G3" s="94" t="s">
        <v>3</v>
      </c>
    </row>
    <row r="4" spans="1:14" ht="30" customHeight="1" x14ac:dyDescent="0.2">
      <c r="A4" s="152" t="s">
        <v>15</v>
      </c>
      <c r="B4" s="64">
        <v>1686</v>
      </c>
      <c r="C4" s="64">
        <v>1106</v>
      </c>
      <c r="D4" s="64">
        <v>436</v>
      </c>
      <c r="E4" s="64">
        <v>18355</v>
      </c>
      <c r="F4" s="64">
        <v>4123</v>
      </c>
      <c r="G4" s="65">
        <v>25706</v>
      </c>
      <c r="J4" s="49"/>
    </row>
    <row r="5" spans="1:14" ht="30" x14ac:dyDescent="0.2">
      <c r="A5" s="152" t="s">
        <v>16</v>
      </c>
      <c r="B5" s="64">
        <v>477</v>
      </c>
      <c r="C5" s="64">
        <v>380</v>
      </c>
      <c r="D5" s="64">
        <v>418</v>
      </c>
      <c r="E5" s="64">
        <v>68</v>
      </c>
      <c r="F5" s="64">
        <v>3</v>
      </c>
      <c r="G5" s="65">
        <v>1346</v>
      </c>
      <c r="J5" s="49"/>
    </row>
    <row r="6" spans="1:14" x14ac:dyDescent="0.2">
      <c r="A6" s="152" t="s">
        <v>41</v>
      </c>
      <c r="B6" s="64">
        <v>20</v>
      </c>
      <c r="C6" s="64">
        <v>53</v>
      </c>
      <c r="D6" s="64">
        <v>41</v>
      </c>
      <c r="E6" s="64">
        <v>27</v>
      </c>
      <c r="F6" s="64">
        <v>25</v>
      </c>
      <c r="G6" s="65">
        <v>166</v>
      </c>
      <c r="J6" s="49"/>
    </row>
    <row r="7" spans="1:14" s="36" customFormat="1" ht="15.75" x14ac:dyDescent="0.25">
      <c r="A7" s="91" t="s">
        <v>3</v>
      </c>
      <c r="B7" s="73">
        <v>2183</v>
      </c>
      <c r="C7" s="73">
        <v>1539</v>
      </c>
      <c r="D7" s="73">
        <v>895</v>
      </c>
      <c r="E7" s="73">
        <v>18450</v>
      </c>
      <c r="F7" s="73">
        <v>4151</v>
      </c>
      <c r="G7" s="74">
        <v>27218</v>
      </c>
      <c r="J7" s="49"/>
    </row>
    <row r="8" spans="1:14" x14ac:dyDescent="0.2">
      <c r="B8" s="306" t="s">
        <v>125</v>
      </c>
      <c r="C8" s="306"/>
      <c r="D8" s="306"/>
      <c r="E8" s="306"/>
      <c r="F8" s="306"/>
      <c r="G8" s="306"/>
      <c r="H8" s="16"/>
      <c r="I8" s="28"/>
      <c r="J8" s="49"/>
      <c r="K8" s="28"/>
      <c r="L8" s="28"/>
      <c r="M8" s="28"/>
      <c r="N8" s="28"/>
    </row>
    <row r="10" spans="1:14" x14ac:dyDescent="0.2">
      <c r="A10" s="28"/>
      <c r="B10" s="28"/>
      <c r="C10" s="28"/>
      <c r="D10" s="28"/>
      <c r="E10" s="87"/>
      <c r="F10" s="28"/>
    </row>
    <row r="13" spans="1:14" x14ac:dyDescent="0.2">
      <c r="G13" s="18"/>
    </row>
  </sheetData>
  <mergeCells count="3">
    <mergeCell ref="B8:G8"/>
    <mergeCell ref="A1:G1"/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sqref="A1:E1"/>
    </sheetView>
  </sheetViews>
  <sheetFormatPr defaultColWidth="9.140625" defaultRowHeight="15" x14ac:dyDescent="0.25"/>
  <cols>
    <col min="1" max="1" width="15.5703125" style="2" customWidth="1"/>
    <col min="2" max="7" width="12.5703125" style="2" customWidth="1"/>
    <col min="8" max="11" width="9.140625" style="2"/>
    <col min="12" max="12" width="9.140625" style="49"/>
    <col min="13" max="16384" width="9.140625" style="2"/>
  </cols>
  <sheetData>
    <row r="1" spans="1:15" s="43" customFormat="1" ht="15" customHeight="1" x14ac:dyDescent="0.25">
      <c r="A1" s="309" t="s">
        <v>151</v>
      </c>
      <c r="B1" s="309"/>
      <c r="C1" s="309"/>
      <c r="D1" s="309"/>
      <c r="E1" s="309"/>
      <c r="F1" s="89"/>
      <c r="L1" s="34"/>
    </row>
    <row r="2" spans="1:15" ht="15" customHeight="1" x14ac:dyDescent="0.2">
      <c r="B2" s="304"/>
      <c r="C2" s="304"/>
      <c r="D2" s="304"/>
      <c r="E2" s="304"/>
      <c r="F2" s="304"/>
      <c r="G2" s="304"/>
      <c r="H2" s="32"/>
      <c r="I2" s="32"/>
      <c r="J2" s="32"/>
      <c r="K2" s="32"/>
      <c r="L2" s="68"/>
    </row>
    <row r="3" spans="1:15" s="43" customFormat="1" ht="63" x14ac:dyDescent="0.25">
      <c r="A3" s="42"/>
      <c r="B3" s="97" t="s">
        <v>65</v>
      </c>
      <c r="C3" s="97" t="s">
        <v>66</v>
      </c>
      <c r="D3" s="97" t="s">
        <v>67</v>
      </c>
      <c r="E3" s="97" t="s">
        <v>64</v>
      </c>
      <c r="F3" s="97" t="s">
        <v>41</v>
      </c>
      <c r="G3" s="98" t="s">
        <v>58</v>
      </c>
      <c r="H3" s="41"/>
      <c r="I3" s="41"/>
      <c r="J3" s="41"/>
      <c r="K3" s="41"/>
      <c r="L3" s="69"/>
    </row>
    <row r="4" spans="1:15" ht="15" customHeight="1" x14ac:dyDescent="0.25">
      <c r="A4" s="149" t="s">
        <v>17</v>
      </c>
      <c r="B4" s="67">
        <v>156</v>
      </c>
      <c r="C4" s="62">
        <v>23</v>
      </c>
      <c r="D4" s="67">
        <v>70</v>
      </c>
      <c r="E4" s="67">
        <v>35</v>
      </c>
      <c r="F4" s="67">
        <v>316</v>
      </c>
      <c r="G4" s="66">
        <v>600</v>
      </c>
      <c r="L4" s="2"/>
    </row>
    <row r="5" spans="1:15" ht="15" customHeight="1" x14ac:dyDescent="0.25">
      <c r="A5" s="149" t="s">
        <v>0</v>
      </c>
      <c r="B5" s="67">
        <v>955</v>
      </c>
      <c r="C5" s="62">
        <v>98</v>
      </c>
      <c r="D5" s="67">
        <v>272</v>
      </c>
      <c r="E5" s="67">
        <v>258</v>
      </c>
      <c r="F5" s="67">
        <v>701</v>
      </c>
      <c r="G5" s="66">
        <v>2284</v>
      </c>
      <c r="L5" s="2"/>
    </row>
    <row r="6" spans="1:15" ht="15" customHeight="1" x14ac:dyDescent="0.25">
      <c r="A6" s="149" t="s">
        <v>1</v>
      </c>
      <c r="B6" s="67">
        <v>3387</v>
      </c>
      <c r="C6" s="62">
        <v>277</v>
      </c>
      <c r="D6" s="67">
        <v>878</v>
      </c>
      <c r="E6" s="67">
        <v>2489</v>
      </c>
      <c r="F6" s="67">
        <v>2203</v>
      </c>
      <c r="G6" s="66">
        <v>9234</v>
      </c>
      <c r="L6" s="2"/>
    </row>
    <row r="7" spans="1:15" ht="15" customHeight="1" x14ac:dyDescent="0.25">
      <c r="A7" s="149" t="s">
        <v>30</v>
      </c>
      <c r="B7" s="67">
        <v>956</v>
      </c>
      <c r="C7" s="62">
        <v>159</v>
      </c>
      <c r="D7" s="67">
        <v>181</v>
      </c>
      <c r="E7" s="67">
        <v>1821</v>
      </c>
      <c r="F7" s="67">
        <v>799</v>
      </c>
      <c r="G7" s="66">
        <v>3916</v>
      </c>
      <c r="L7" s="2"/>
    </row>
    <row r="8" spans="1:15" ht="15" customHeight="1" x14ac:dyDescent="0.25">
      <c r="A8" s="149"/>
      <c r="B8" s="67"/>
      <c r="C8" s="62"/>
      <c r="D8" s="67"/>
      <c r="E8" s="67"/>
      <c r="F8" s="67"/>
      <c r="G8" s="66"/>
      <c r="L8" s="2"/>
    </row>
    <row r="9" spans="1:15" ht="15" customHeight="1" x14ac:dyDescent="0.25">
      <c r="A9" s="149" t="s">
        <v>31</v>
      </c>
      <c r="B9" s="67">
        <v>690</v>
      </c>
      <c r="C9" s="62">
        <v>302</v>
      </c>
      <c r="D9" s="67">
        <v>123</v>
      </c>
      <c r="E9" s="67">
        <v>2757</v>
      </c>
      <c r="F9" s="67">
        <v>945</v>
      </c>
      <c r="G9" s="66">
        <v>4817</v>
      </c>
      <c r="L9" s="2"/>
    </row>
    <row r="10" spans="1:15" ht="15" customHeight="1" x14ac:dyDescent="0.25">
      <c r="A10" s="149" t="s">
        <v>32</v>
      </c>
      <c r="B10" s="67">
        <v>250</v>
      </c>
      <c r="C10" s="62">
        <v>266</v>
      </c>
      <c r="D10" s="67">
        <v>78</v>
      </c>
      <c r="E10" s="67">
        <v>2441</v>
      </c>
      <c r="F10" s="67">
        <v>599</v>
      </c>
      <c r="G10" s="66">
        <v>3634</v>
      </c>
      <c r="L10" s="2"/>
    </row>
    <row r="11" spans="1:15" ht="15" customHeight="1" x14ac:dyDescent="0.25">
      <c r="A11" s="149" t="s">
        <v>2</v>
      </c>
      <c r="B11" s="67">
        <v>45</v>
      </c>
      <c r="C11" s="62">
        <v>173</v>
      </c>
      <c r="D11" s="67">
        <v>47</v>
      </c>
      <c r="E11" s="67">
        <v>2002</v>
      </c>
      <c r="F11" s="67">
        <v>462</v>
      </c>
      <c r="G11" s="66">
        <v>2729</v>
      </c>
      <c r="L11" s="34"/>
    </row>
    <row r="12" spans="1:15" ht="15" customHeight="1" x14ac:dyDescent="0.25">
      <c r="A12" s="149" t="s">
        <v>41</v>
      </c>
      <c r="B12" s="62">
        <v>0</v>
      </c>
      <c r="C12" s="62">
        <v>0</v>
      </c>
      <c r="D12" s="62">
        <v>0</v>
      </c>
      <c r="E12" s="62">
        <v>1</v>
      </c>
      <c r="F12" s="62">
        <v>3</v>
      </c>
      <c r="G12" s="66">
        <v>4</v>
      </c>
    </row>
    <row r="13" spans="1:15" s="43" customFormat="1" ht="15" customHeight="1" x14ac:dyDescent="0.25">
      <c r="A13" s="44" t="s">
        <v>3</v>
      </c>
      <c r="B13" s="63">
        <v>6439</v>
      </c>
      <c r="C13" s="63">
        <v>1298</v>
      </c>
      <c r="D13" s="63">
        <v>1649</v>
      </c>
      <c r="E13" s="63">
        <v>11804</v>
      </c>
      <c r="F13" s="63">
        <v>6028</v>
      </c>
      <c r="G13" s="61">
        <v>27218</v>
      </c>
      <c r="L13" s="49"/>
    </row>
    <row r="14" spans="1:15" ht="15" customHeight="1" x14ac:dyDescent="0.25">
      <c r="A14" s="305" t="s">
        <v>125</v>
      </c>
      <c r="B14" s="305"/>
      <c r="C14" s="305"/>
      <c r="D14" s="305"/>
      <c r="E14" s="305"/>
      <c r="F14" s="305"/>
      <c r="G14" s="305"/>
      <c r="H14" s="33"/>
      <c r="I14" s="33"/>
      <c r="J14" s="33"/>
      <c r="M14" s="33"/>
      <c r="N14" s="33"/>
      <c r="O14" s="33"/>
    </row>
    <row r="15" spans="1:15" ht="15" customHeight="1" x14ac:dyDescent="0.25">
      <c r="A15" s="163"/>
      <c r="B15" s="163"/>
      <c r="C15" s="163"/>
      <c r="D15" s="163"/>
      <c r="E15" s="163"/>
      <c r="F15" s="163"/>
      <c r="G15" s="163"/>
      <c r="H15" s="162"/>
      <c r="I15" s="162"/>
      <c r="J15" s="162"/>
      <c r="M15" s="162"/>
      <c r="N15" s="162"/>
      <c r="O15" s="162"/>
    </row>
    <row r="18" spans="1:5" x14ac:dyDescent="0.25">
      <c r="A18" s="39"/>
      <c r="B18" s="5"/>
      <c r="C18" s="5"/>
      <c r="D18" s="5"/>
      <c r="E18" s="5"/>
    </row>
  </sheetData>
  <mergeCells count="3">
    <mergeCell ref="A14:G14"/>
    <mergeCell ref="B2:G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sqref="A1:F1"/>
    </sheetView>
  </sheetViews>
  <sheetFormatPr defaultColWidth="9.5703125" defaultRowHeight="15" x14ac:dyDescent="0.2"/>
  <cols>
    <col min="1" max="1" width="10.5703125" style="20" customWidth="1"/>
    <col min="2" max="2" width="17.5703125" style="19" customWidth="1"/>
    <col min="3" max="4" width="21" style="35" customWidth="1"/>
    <col min="5" max="5" width="21" style="90" customWidth="1"/>
    <col min="6" max="6" width="21" style="35" customWidth="1"/>
    <col min="7" max="16384" width="9.5703125" style="35"/>
  </cols>
  <sheetData>
    <row r="1" spans="1:10" s="36" customFormat="1" ht="18" x14ac:dyDescent="0.25">
      <c r="A1" s="310" t="s">
        <v>152</v>
      </c>
      <c r="B1" s="310"/>
      <c r="C1" s="310"/>
      <c r="D1" s="310"/>
      <c r="E1" s="310"/>
      <c r="F1" s="310"/>
    </row>
    <row r="2" spans="1:10" s="36" customFormat="1" ht="15" customHeight="1" x14ac:dyDescent="0.25">
      <c r="A2" s="29"/>
      <c r="B2" s="17"/>
      <c r="C2" s="311"/>
      <c r="D2" s="311"/>
      <c r="E2" s="95"/>
      <c r="F2" s="31"/>
    </row>
    <row r="3" spans="1:10" s="36" customFormat="1" ht="54" x14ac:dyDescent="0.25">
      <c r="A3" s="312"/>
      <c r="B3" s="313"/>
      <c r="C3" s="132" t="s">
        <v>68</v>
      </c>
      <c r="D3" s="132" t="s">
        <v>64</v>
      </c>
      <c r="E3" s="132" t="s">
        <v>41</v>
      </c>
      <c r="F3" s="133" t="s">
        <v>58</v>
      </c>
    </row>
    <row r="4" spans="1:10" ht="18" customHeight="1" x14ac:dyDescent="0.2">
      <c r="A4" s="316" t="s">
        <v>4</v>
      </c>
      <c r="B4" s="153" t="s">
        <v>17</v>
      </c>
      <c r="C4" s="134">
        <v>180</v>
      </c>
      <c r="D4" s="134">
        <v>26</v>
      </c>
      <c r="E4" s="134">
        <v>215</v>
      </c>
      <c r="F4" s="135">
        <v>421</v>
      </c>
      <c r="H4" s="49"/>
      <c r="I4" s="49"/>
      <c r="J4" s="49"/>
    </row>
    <row r="5" spans="1:10" ht="18" x14ac:dyDescent="0.2">
      <c r="A5" s="314"/>
      <c r="B5" s="153" t="s">
        <v>0</v>
      </c>
      <c r="C5" s="134">
        <v>916</v>
      </c>
      <c r="D5" s="134">
        <v>180</v>
      </c>
      <c r="E5" s="134">
        <v>501</v>
      </c>
      <c r="F5" s="135">
        <v>1597</v>
      </c>
      <c r="H5" s="49"/>
      <c r="I5" s="49"/>
      <c r="J5" s="49"/>
    </row>
    <row r="6" spans="1:10" ht="18" x14ac:dyDescent="0.2">
      <c r="A6" s="314"/>
      <c r="B6" s="153" t="s">
        <v>1</v>
      </c>
      <c r="C6" s="134">
        <v>2858</v>
      </c>
      <c r="D6" s="134">
        <v>1534</v>
      </c>
      <c r="E6" s="134">
        <v>1389</v>
      </c>
      <c r="F6" s="135">
        <v>5781</v>
      </c>
      <c r="H6" s="49"/>
      <c r="I6" s="49"/>
      <c r="J6" s="49"/>
    </row>
    <row r="7" spans="1:10" ht="18" x14ac:dyDescent="0.2">
      <c r="A7" s="314"/>
      <c r="B7" s="153" t="s">
        <v>30</v>
      </c>
      <c r="C7" s="134">
        <v>729</v>
      </c>
      <c r="D7" s="134">
        <v>1056</v>
      </c>
      <c r="E7" s="134">
        <v>475</v>
      </c>
      <c r="F7" s="135">
        <v>2260</v>
      </c>
      <c r="H7" s="49"/>
      <c r="I7" s="49"/>
      <c r="J7" s="49"/>
    </row>
    <row r="8" spans="1:10" s="164" customFormat="1" ht="18" x14ac:dyDescent="0.2">
      <c r="A8" s="314"/>
      <c r="B8" s="153"/>
      <c r="F8" s="135"/>
      <c r="H8" s="49"/>
      <c r="I8" s="49"/>
      <c r="J8" s="49"/>
    </row>
    <row r="9" spans="1:10" ht="18" x14ac:dyDescent="0.2">
      <c r="A9" s="314"/>
      <c r="B9" s="153" t="s">
        <v>31</v>
      </c>
      <c r="C9" s="134">
        <v>612</v>
      </c>
      <c r="D9" s="134">
        <v>1575</v>
      </c>
      <c r="E9" s="134">
        <v>537</v>
      </c>
      <c r="F9" s="135">
        <v>2724</v>
      </c>
      <c r="H9" s="49"/>
      <c r="I9" s="49"/>
      <c r="J9" s="49"/>
    </row>
    <row r="10" spans="1:10" ht="18" x14ac:dyDescent="0.2">
      <c r="A10" s="314"/>
      <c r="B10" s="153" t="s">
        <v>32</v>
      </c>
      <c r="C10" s="134">
        <v>334</v>
      </c>
      <c r="D10" s="134">
        <v>1341</v>
      </c>
      <c r="E10" s="134">
        <v>344</v>
      </c>
      <c r="F10" s="135">
        <v>2019</v>
      </c>
      <c r="H10" s="49"/>
      <c r="I10" s="49"/>
      <c r="J10" s="49"/>
    </row>
    <row r="11" spans="1:10" ht="18" x14ac:dyDescent="0.2">
      <c r="A11" s="314"/>
      <c r="B11" s="153" t="s">
        <v>2</v>
      </c>
      <c r="C11" s="134">
        <v>128</v>
      </c>
      <c r="D11" s="134">
        <v>999</v>
      </c>
      <c r="E11" s="134">
        <v>227</v>
      </c>
      <c r="F11" s="135">
        <v>1354</v>
      </c>
      <c r="H11" s="49"/>
      <c r="I11" s="49"/>
      <c r="J11" s="49"/>
    </row>
    <row r="12" spans="1:10" ht="15.75" customHeight="1" x14ac:dyDescent="0.2">
      <c r="A12" s="314"/>
      <c r="B12" s="153" t="s">
        <v>22</v>
      </c>
      <c r="C12" s="134">
        <v>0</v>
      </c>
      <c r="D12" s="134">
        <v>0</v>
      </c>
      <c r="E12" s="134">
        <v>1</v>
      </c>
      <c r="F12" s="135">
        <v>1</v>
      </c>
      <c r="H12" s="49"/>
      <c r="I12" s="49"/>
      <c r="J12" s="49"/>
    </row>
    <row r="13" spans="1:10" s="36" customFormat="1" ht="15.75" customHeight="1" x14ac:dyDescent="0.25">
      <c r="A13" s="154"/>
      <c r="B13" s="153"/>
      <c r="C13" s="136"/>
      <c r="D13" s="136"/>
      <c r="E13" s="136"/>
      <c r="F13" s="135"/>
      <c r="H13" s="49"/>
      <c r="I13" s="49"/>
      <c r="J13" s="49"/>
    </row>
    <row r="14" spans="1:10" s="36" customFormat="1" ht="15.75" customHeight="1" x14ac:dyDescent="0.25">
      <c r="A14" s="314" t="s">
        <v>5</v>
      </c>
      <c r="B14" s="153" t="s">
        <v>17</v>
      </c>
      <c r="C14" s="134">
        <v>69</v>
      </c>
      <c r="D14" s="134">
        <v>9</v>
      </c>
      <c r="E14" s="134">
        <v>101</v>
      </c>
      <c r="F14" s="135">
        <v>179</v>
      </c>
      <c r="H14" s="49"/>
      <c r="I14" s="49"/>
      <c r="J14" s="49"/>
    </row>
    <row r="15" spans="1:10" ht="18" x14ac:dyDescent="0.2">
      <c r="A15" s="314"/>
      <c r="B15" s="153" t="s">
        <v>0</v>
      </c>
      <c r="C15" s="134">
        <v>409</v>
      </c>
      <c r="D15" s="134">
        <v>78</v>
      </c>
      <c r="E15" s="134">
        <v>199</v>
      </c>
      <c r="F15" s="135">
        <v>686</v>
      </c>
      <c r="H15" s="49"/>
      <c r="I15" s="49"/>
      <c r="J15" s="49"/>
    </row>
    <row r="16" spans="1:10" ht="18" x14ac:dyDescent="0.2">
      <c r="A16" s="314"/>
      <c r="B16" s="153" t="s">
        <v>1</v>
      </c>
      <c r="C16" s="134">
        <v>1684</v>
      </c>
      <c r="D16" s="134">
        <v>954</v>
      </c>
      <c r="E16" s="134">
        <v>810</v>
      </c>
      <c r="F16" s="135">
        <v>3448</v>
      </c>
      <c r="H16" s="49"/>
      <c r="I16" s="49"/>
      <c r="J16" s="49"/>
    </row>
    <row r="17" spans="1:10" ht="18" x14ac:dyDescent="0.2">
      <c r="A17" s="314"/>
      <c r="B17" s="153" t="s">
        <v>30</v>
      </c>
      <c r="C17" s="134">
        <v>564</v>
      </c>
      <c r="D17" s="134">
        <v>762</v>
      </c>
      <c r="E17" s="134">
        <v>323</v>
      </c>
      <c r="F17" s="135">
        <v>1649</v>
      </c>
      <c r="H17" s="49"/>
      <c r="I17" s="49"/>
      <c r="J17" s="49"/>
    </row>
    <row r="18" spans="1:10" s="164" customFormat="1" ht="18" x14ac:dyDescent="0.2">
      <c r="A18" s="314"/>
      <c r="B18" s="153"/>
      <c r="F18" s="135"/>
      <c r="H18" s="49"/>
      <c r="I18" s="49"/>
      <c r="J18" s="49"/>
    </row>
    <row r="19" spans="1:10" ht="18" x14ac:dyDescent="0.2">
      <c r="A19" s="314"/>
      <c r="B19" s="153" t="s">
        <v>31</v>
      </c>
      <c r="C19" s="134">
        <v>502</v>
      </c>
      <c r="D19" s="134">
        <v>1182</v>
      </c>
      <c r="E19" s="134">
        <v>408</v>
      </c>
      <c r="F19" s="135">
        <v>2092</v>
      </c>
      <c r="J19" s="49"/>
    </row>
    <row r="20" spans="1:10" ht="18" x14ac:dyDescent="0.2">
      <c r="A20" s="314"/>
      <c r="B20" s="153" t="s">
        <v>32</v>
      </c>
      <c r="C20" s="134">
        <v>260</v>
      </c>
      <c r="D20" s="134">
        <v>1100</v>
      </c>
      <c r="E20" s="134">
        <v>253</v>
      </c>
      <c r="F20" s="135">
        <v>1613</v>
      </c>
      <c r="J20" s="49"/>
    </row>
    <row r="21" spans="1:10" ht="18" x14ac:dyDescent="0.2">
      <c r="A21" s="314"/>
      <c r="B21" s="153" t="s">
        <v>2</v>
      </c>
      <c r="C21" s="134">
        <v>137</v>
      </c>
      <c r="D21" s="134">
        <v>1003</v>
      </c>
      <c r="E21" s="134">
        <v>235</v>
      </c>
      <c r="F21" s="135">
        <v>1375</v>
      </c>
      <c r="J21" s="49"/>
    </row>
    <row r="22" spans="1:10" ht="18" x14ac:dyDescent="0.2">
      <c r="A22" s="315"/>
      <c r="B22" s="153" t="s">
        <v>22</v>
      </c>
      <c r="C22" s="134">
        <v>0</v>
      </c>
      <c r="D22" s="134">
        <v>1</v>
      </c>
      <c r="E22" s="134">
        <v>2</v>
      </c>
      <c r="F22" s="135">
        <v>3</v>
      </c>
      <c r="J22" s="49"/>
    </row>
    <row r="23" spans="1:10" ht="15.75" customHeight="1" x14ac:dyDescent="0.2">
      <c r="A23" s="317" t="s">
        <v>3</v>
      </c>
      <c r="B23" s="318"/>
      <c r="C23" s="137">
        <v>9382</v>
      </c>
      <c r="D23" s="137">
        <v>11800</v>
      </c>
      <c r="E23" s="137">
        <v>6020</v>
      </c>
      <c r="F23" s="138">
        <v>27202</v>
      </c>
      <c r="J23" s="49"/>
    </row>
    <row r="24" spans="1:10" s="36" customFormat="1" ht="15.75" customHeight="1" x14ac:dyDescent="0.25">
      <c r="A24" s="305" t="s">
        <v>125</v>
      </c>
      <c r="B24" s="305"/>
      <c r="C24" s="305"/>
      <c r="D24" s="305"/>
      <c r="E24" s="305"/>
      <c r="F24" s="305"/>
    </row>
    <row r="25" spans="1:10" s="166" customFormat="1" ht="15.75" customHeight="1" x14ac:dyDescent="0.25">
      <c r="A25" s="163"/>
      <c r="B25" s="163"/>
      <c r="C25" s="163"/>
      <c r="D25" s="163"/>
      <c r="E25" s="163"/>
      <c r="F25" s="163"/>
    </row>
  </sheetData>
  <mergeCells count="7">
    <mergeCell ref="A24:F24"/>
    <mergeCell ref="A1:F1"/>
    <mergeCell ref="C2:D2"/>
    <mergeCell ref="A3:B3"/>
    <mergeCell ref="A14:A22"/>
    <mergeCell ref="A4:A12"/>
    <mergeCell ref="A23:B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sqref="A1:F1"/>
    </sheetView>
  </sheetViews>
  <sheetFormatPr defaultColWidth="9.140625" defaultRowHeight="15.75" x14ac:dyDescent="0.25"/>
  <cols>
    <col min="1" max="1" width="24.7109375" style="35" customWidth="1"/>
    <col min="2" max="3" width="20.85546875" style="35" customWidth="1"/>
    <col min="4" max="4" width="20.85546875" style="90" customWidth="1"/>
    <col min="5" max="5" width="20.85546875" style="35" customWidth="1"/>
    <col min="6" max="6" width="10.42578125" style="35" customWidth="1"/>
    <col min="7" max="12" width="9.140625" style="35"/>
    <col min="13" max="14" width="9.140625" style="36"/>
    <col min="15" max="16384" width="9.140625" style="35"/>
  </cols>
  <sheetData>
    <row r="1" spans="1:14" s="36" customFormat="1" x14ac:dyDescent="0.25">
      <c r="A1" s="307" t="s">
        <v>153</v>
      </c>
      <c r="B1" s="307"/>
      <c r="C1" s="307"/>
      <c r="D1" s="307"/>
      <c r="E1" s="307"/>
      <c r="F1" s="307"/>
    </row>
    <row r="2" spans="1:14" ht="15.75" customHeight="1" x14ac:dyDescent="0.25">
      <c r="B2" s="304"/>
      <c r="C2" s="304"/>
      <c r="D2" s="88"/>
      <c r="E2" s="32"/>
      <c r="F2" s="32"/>
      <c r="G2" s="32"/>
    </row>
    <row r="3" spans="1:14" s="43" customFormat="1" ht="31.5" x14ac:dyDescent="0.25">
      <c r="A3" s="42"/>
      <c r="B3" s="97" t="s">
        <v>68</v>
      </c>
      <c r="C3" s="97" t="s">
        <v>64</v>
      </c>
      <c r="D3" s="97" t="s">
        <v>41</v>
      </c>
      <c r="E3" s="98" t="s">
        <v>58</v>
      </c>
    </row>
    <row r="4" spans="1:14" ht="15.75" customHeight="1" x14ac:dyDescent="0.2">
      <c r="A4" s="149" t="s">
        <v>6</v>
      </c>
      <c r="B4" s="70">
        <v>8290</v>
      </c>
      <c r="C4" s="70">
        <v>10664</v>
      </c>
      <c r="D4" s="70">
        <v>4532</v>
      </c>
      <c r="E4" s="72">
        <v>23486</v>
      </c>
      <c r="I4" s="49"/>
      <c r="M4" s="35"/>
      <c r="N4" s="35"/>
    </row>
    <row r="5" spans="1:14" ht="15" customHeight="1" x14ac:dyDescent="0.2">
      <c r="A5" s="149" t="s">
        <v>69</v>
      </c>
      <c r="B5" s="71">
        <v>262</v>
      </c>
      <c r="C5" s="71">
        <v>120</v>
      </c>
      <c r="D5" s="71">
        <v>63</v>
      </c>
      <c r="E5" s="72">
        <v>445</v>
      </c>
      <c r="I5" s="49"/>
      <c r="M5" s="35"/>
      <c r="N5" s="35"/>
    </row>
    <row r="6" spans="1:14" ht="15" customHeight="1" x14ac:dyDescent="0.2">
      <c r="A6" s="149" t="s">
        <v>23</v>
      </c>
      <c r="B6" s="70">
        <v>62</v>
      </c>
      <c r="C6" s="70">
        <v>67</v>
      </c>
      <c r="D6" s="70">
        <v>39</v>
      </c>
      <c r="E6" s="72">
        <v>168</v>
      </c>
      <c r="I6" s="49"/>
      <c r="M6" s="35"/>
      <c r="N6" s="35"/>
    </row>
    <row r="7" spans="1:14" ht="15.75" customHeight="1" x14ac:dyDescent="0.2">
      <c r="A7" s="149" t="s">
        <v>41</v>
      </c>
      <c r="B7" s="70">
        <v>772</v>
      </c>
      <c r="C7" s="70">
        <v>953</v>
      </c>
      <c r="D7" s="70">
        <v>1394</v>
      </c>
      <c r="E7" s="72">
        <v>3119</v>
      </c>
      <c r="G7" s="43"/>
      <c r="I7" s="49"/>
      <c r="M7" s="35"/>
      <c r="N7" s="35"/>
    </row>
    <row r="8" spans="1:14" x14ac:dyDescent="0.25">
      <c r="A8" s="44" t="s">
        <v>3</v>
      </c>
      <c r="B8" s="75">
        <v>9386</v>
      </c>
      <c r="C8" s="75">
        <v>11804</v>
      </c>
      <c r="D8" s="75">
        <v>6028</v>
      </c>
      <c r="E8" s="278">
        <v>27218</v>
      </c>
      <c r="M8" s="35"/>
      <c r="N8" s="35"/>
    </row>
    <row r="9" spans="1:14" ht="15" customHeight="1" x14ac:dyDescent="0.2">
      <c r="A9" s="319" t="s">
        <v>125</v>
      </c>
      <c r="B9" s="319"/>
      <c r="C9" s="319"/>
      <c r="D9" s="319"/>
      <c r="E9" s="319"/>
      <c r="F9" s="10"/>
      <c r="M9" s="35"/>
      <c r="N9" s="35"/>
    </row>
    <row r="10" spans="1:14" s="36" customFormat="1" ht="15" customHeight="1" x14ac:dyDescent="0.25">
      <c r="A10" s="320"/>
      <c r="B10" s="320"/>
      <c r="C10" s="320"/>
      <c r="D10" s="96"/>
      <c r="E10" s="40"/>
      <c r="F10" s="40"/>
      <c r="I10" s="35"/>
    </row>
  </sheetData>
  <mergeCells count="4">
    <mergeCell ref="A1:F1"/>
    <mergeCell ref="B2:C2"/>
    <mergeCell ref="A9:E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A14a</vt:lpstr>
      <vt:lpstr>A14b</vt:lpstr>
      <vt:lpstr>A15</vt:lpstr>
      <vt:lpstr>A16</vt:lpstr>
      <vt:lpstr>A17a</vt:lpstr>
      <vt:lpstr>A17b</vt:lpstr>
      <vt:lpstr>A18a</vt:lpstr>
      <vt:lpstr>A18b</vt:lpstr>
      <vt:lpstr>A19</vt:lpstr>
      <vt:lpstr>A20</vt:lpstr>
      <vt:lpstr>A21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andrewmckeown</dc:creator>
  <cp:lastModifiedBy>Chris Maguire</cp:lastModifiedBy>
  <cp:lastPrinted>2013-05-15T10:53:34Z</cp:lastPrinted>
  <dcterms:created xsi:type="dcterms:W3CDTF">2012-07-10T08:26:05Z</dcterms:created>
  <dcterms:modified xsi:type="dcterms:W3CDTF">2016-08-09T12:46:51Z</dcterms:modified>
</cp:coreProperties>
</file>